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ROSS\Documents\"/>
    </mc:Choice>
  </mc:AlternateContent>
  <bookViews>
    <workbookView xWindow="0" yWindow="0" windowWidth="17882" windowHeight="5655" activeTab="1"/>
  </bookViews>
  <sheets>
    <sheet name="Data sheet " sheetId="5" r:id="rId1"/>
    <sheet name="Analysis" sheetId="1" r:id="rId2"/>
    <sheet name="Graphs" sheetId="3" r:id="rId3"/>
    <sheet name="Summary Table" sheetId="4" r:id="rId4"/>
  </sheets>
  <externalReferences>
    <externalReference r:id="rId5"/>
  </externalReferences>
  <definedNames>
    <definedName name="No" localSheetId="0">[1]Analysis!#REF!</definedName>
    <definedName name="No">Analysis!$BP$5:$BP$6</definedName>
    <definedName name="Occurrence">Analysis!$BI$5:$BI$6</definedName>
    <definedName name="_xlnm.Print_Area" localSheetId="0">'Data sheet '!$A$1:$W$30</definedName>
    <definedName name="Yes" localSheetId="0">[1]Analysis!#REF!</definedName>
    <definedName name="Yes">Analysis!$BN$5:$BN$6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C25" i="1" l="1"/>
  <c r="HG26" i="1"/>
  <c r="FB25" i="1"/>
  <c r="HF26" i="1"/>
  <c r="FA25" i="1"/>
  <c r="HE26" i="1"/>
  <c r="EZ25" i="1"/>
  <c r="HD26" i="1"/>
  <c r="EY25" i="1"/>
  <c r="HC26" i="1"/>
  <c r="EX25" i="1"/>
  <c r="HB26" i="1"/>
  <c r="EW25" i="1"/>
  <c r="EV25" i="1"/>
  <c r="GZ26" i="1"/>
  <c r="EU25" i="1"/>
  <c r="GY26" i="1"/>
  <c r="ET25" i="1"/>
  <c r="GX26" i="1"/>
  <c r="ES25" i="1"/>
  <c r="ER25" i="1"/>
  <c r="GV26" i="1"/>
  <c r="EQ25" i="1"/>
  <c r="GU26" i="1"/>
  <c r="EP25" i="1"/>
  <c r="GT26" i="1"/>
  <c r="EO25" i="1"/>
  <c r="EN25" i="1"/>
  <c r="GR26" i="1"/>
  <c r="EM25" i="1"/>
  <c r="GQ26" i="1"/>
  <c r="EL25" i="1"/>
  <c r="GP26" i="1"/>
  <c r="EK25" i="1"/>
  <c r="EJ25" i="1"/>
  <c r="GN26" i="1"/>
  <c r="EI25" i="1"/>
  <c r="GM26" i="1"/>
  <c r="EH25" i="1"/>
  <c r="GL26" i="1"/>
  <c r="EG25" i="1"/>
  <c r="EF25" i="1"/>
  <c r="GJ26" i="1"/>
  <c r="EE25" i="1"/>
  <c r="GI26" i="1"/>
  <c r="ED25" i="1"/>
  <c r="GH26" i="1"/>
  <c r="EC25" i="1"/>
  <c r="EB25" i="1"/>
  <c r="GF26" i="1"/>
  <c r="EA25" i="1"/>
  <c r="GE26" i="1"/>
  <c r="DZ25" i="1"/>
  <c r="GD26" i="1"/>
  <c r="DY25" i="1"/>
  <c r="DX25" i="1"/>
  <c r="GB26" i="1"/>
  <c r="DW25" i="1"/>
  <c r="GA26" i="1"/>
  <c r="DV25" i="1"/>
  <c r="FZ26" i="1"/>
  <c r="DU25" i="1"/>
  <c r="DT25" i="1"/>
  <c r="FX26" i="1"/>
  <c r="DS25" i="1"/>
  <c r="FW26" i="1"/>
  <c r="DR25" i="1"/>
  <c r="FV26" i="1"/>
  <c r="DQ25" i="1"/>
  <c r="DP25" i="1"/>
  <c r="FT26" i="1"/>
  <c r="DO25" i="1"/>
  <c r="FS26" i="1"/>
  <c r="DN25" i="1"/>
  <c r="FR26" i="1"/>
  <c r="DM25" i="1"/>
  <c r="DL25" i="1"/>
  <c r="FP26" i="1"/>
  <c r="DK25" i="1"/>
  <c r="FO26" i="1"/>
  <c r="DJ25" i="1"/>
  <c r="FN26" i="1"/>
  <c r="DI25" i="1"/>
  <c r="DH25" i="1"/>
  <c r="FL26" i="1"/>
  <c r="DG25" i="1"/>
  <c r="FK26" i="1"/>
  <c r="DF25" i="1"/>
  <c r="FJ26" i="1"/>
  <c r="DB25" i="1"/>
  <c r="DA25" i="1"/>
  <c r="CZ25" i="1"/>
  <c r="CY25" i="1"/>
  <c r="CX25" i="1"/>
  <c r="CW25" i="1"/>
  <c r="CV25" i="1"/>
  <c r="CU25" i="1"/>
  <c r="CT25" i="1"/>
  <c r="CS25" i="1"/>
  <c r="CR25" i="1"/>
  <c r="CQ25" i="1"/>
  <c r="CP25" i="1"/>
  <c r="CO25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FC24" i="1"/>
  <c r="HG25" i="1"/>
  <c r="FB24" i="1"/>
  <c r="HF25" i="1"/>
  <c r="FA24" i="1"/>
  <c r="HE25" i="1"/>
  <c r="EZ24" i="1"/>
  <c r="HD25" i="1"/>
  <c r="EY24" i="1"/>
  <c r="HC25" i="1"/>
  <c r="EX24" i="1"/>
  <c r="HB25" i="1"/>
  <c r="EW24" i="1"/>
  <c r="HA25" i="1"/>
  <c r="EV24" i="1"/>
  <c r="GZ25" i="1"/>
  <c r="EU24" i="1"/>
  <c r="GY25" i="1"/>
  <c r="ET24" i="1"/>
  <c r="GX25" i="1"/>
  <c r="ES24" i="1"/>
  <c r="GW25" i="1"/>
  <c r="ER24" i="1"/>
  <c r="GV25" i="1"/>
  <c r="EQ24" i="1"/>
  <c r="GU25" i="1"/>
  <c r="EP24" i="1"/>
  <c r="GT25" i="1"/>
  <c r="EO24" i="1"/>
  <c r="GS25" i="1"/>
  <c r="EN24" i="1"/>
  <c r="GR25" i="1"/>
  <c r="EM24" i="1"/>
  <c r="GQ25" i="1"/>
  <c r="EL24" i="1"/>
  <c r="GP25" i="1"/>
  <c r="EK24" i="1"/>
  <c r="GO25" i="1"/>
  <c r="EJ24" i="1"/>
  <c r="GN25" i="1"/>
  <c r="EI24" i="1"/>
  <c r="GM25" i="1"/>
  <c r="EH24" i="1"/>
  <c r="GL25" i="1"/>
  <c r="EG24" i="1"/>
  <c r="GK25" i="1"/>
  <c r="EF24" i="1"/>
  <c r="GJ25" i="1"/>
  <c r="EE24" i="1"/>
  <c r="GI25" i="1"/>
  <c r="ED24" i="1"/>
  <c r="GH25" i="1"/>
  <c r="EC24" i="1"/>
  <c r="GG25" i="1"/>
  <c r="EB24" i="1"/>
  <c r="GF25" i="1"/>
  <c r="EA24" i="1"/>
  <c r="GE25" i="1"/>
  <c r="DZ24" i="1"/>
  <c r="GD25" i="1"/>
  <c r="DY24" i="1"/>
  <c r="GC25" i="1"/>
  <c r="DX24" i="1"/>
  <c r="GB25" i="1"/>
  <c r="DW24" i="1"/>
  <c r="GA25" i="1"/>
  <c r="DV24" i="1"/>
  <c r="FZ25" i="1"/>
  <c r="DU24" i="1"/>
  <c r="FY25" i="1"/>
  <c r="DT24" i="1"/>
  <c r="FX25" i="1"/>
  <c r="DS24" i="1"/>
  <c r="FW25" i="1"/>
  <c r="DR24" i="1"/>
  <c r="FV25" i="1"/>
  <c r="DQ24" i="1"/>
  <c r="FU25" i="1"/>
  <c r="DP24" i="1"/>
  <c r="FT25" i="1"/>
  <c r="DO24" i="1"/>
  <c r="FS25" i="1"/>
  <c r="DN24" i="1"/>
  <c r="FR25" i="1"/>
  <c r="DM24" i="1"/>
  <c r="FQ25" i="1"/>
  <c r="DL24" i="1"/>
  <c r="FP25" i="1"/>
  <c r="DK24" i="1"/>
  <c r="FO25" i="1"/>
  <c r="DJ24" i="1"/>
  <c r="FN25" i="1"/>
  <c r="DI24" i="1"/>
  <c r="FM25" i="1"/>
  <c r="DH24" i="1"/>
  <c r="FL25" i="1"/>
  <c r="DG24" i="1"/>
  <c r="FK25" i="1"/>
  <c r="DF24" i="1"/>
  <c r="FJ25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FC23" i="1"/>
  <c r="HG24" i="1"/>
  <c r="FB23" i="1"/>
  <c r="HF24" i="1"/>
  <c r="FA23" i="1"/>
  <c r="HE24" i="1"/>
  <c r="EZ23" i="1"/>
  <c r="HD24" i="1"/>
  <c r="EY23" i="1"/>
  <c r="HC24" i="1"/>
  <c r="EX23" i="1"/>
  <c r="HB24" i="1"/>
  <c r="EW23" i="1"/>
  <c r="HA24" i="1"/>
  <c r="EV23" i="1"/>
  <c r="GZ24" i="1"/>
  <c r="EU23" i="1"/>
  <c r="GY24" i="1"/>
  <c r="ET23" i="1"/>
  <c r="GX24" i="1"/>
  <c r="ES23" i="1"/>
  <c r="GW24" i="1"/>
  <c r="ER23" i="1"/>
  <c r="GV24" i="1"/>
  <c r="EQ23" i="1"/>
  <c r="GU24" i="1"/>
  <c r="EP23" i="1"/>
  <c r="GT24" i="1"/>
  <c r="EO23" i="1"/>
  <c r="GS24" i="1"/>
  <c r="EN23" i="1"/>
  <c r="GR24" i="1"/>
  <c r="EM23" i="1"/>
  <c r="GQ24" i="1"/>
  <c r="EL23" i="1"/>
  <c r="GP24" i="1"/>
  <c r="EK23" i="1"/>
  <c r="GO24" i="1"/>
  <c r="EJ23" i="1"/>
  <c r="GN24" i="1"/>
  <c r="EI23" i="1"/>
  <c r="GM24" i="1"/>
  <c r="EH23" i="1"/>
  <c r="GL24" i="1"/>
  <c r="EG23" i="1"/>
  <c r="GK24" i="1"/>
  <c r="EF23" i="1"/>
  <c r="GJ24" i="1"/>
  <c r="EE23" i="1"/>
  <c r="GI24" i="1"/>
  <c r="ED23" i="1"/>
  <c r="GH24" i="1"/>
  <c r="EC23" i="1"/>
  <c r="GG24" i="1"/>
  <c r="EB23" i="1"/>
  <c r="GF24" i="1"/>
  <c r="EA23" i="1"/>
  <c r="GE24" i="1"/>
  <c r="DZ23" i="1"/>
  <c r="GD24" i="1"/>
  <c r="DY23" i="1"/>
  <c r="GC24" i="1"/>
  <c r="DX23" i="1"/>
  <c r="GB24" i="1"/>
  <c r="DW23" i="1"/>
  <c r="GA24" i="1"/>
  <c r="DV23" i="1"/>
  <c r="FZ24" i="1"/>
  <c r="DU23" i="1"/>
  <c r="FY24" i="1"/>
  <c r="DT23" i="1"/>
  <c r="FX24" i="1"/>
  <c r="DS23" i="1"/>
  <c r="FW24" i="1"/>
  <c r="DR23" i="1"/>
  <c r="FV24" i="1"/>
  <c r="DQ23" i="1"/>
  <c r="FU24" i="1"/>
  <c r="DP23" i="1"/>
  <c r="FT24" i="1"/>
  <c r="DO23" i="1"/>
  <c r="FS24" i="1"/>
  <c r="DN23" i="1"/>
  <c r="FR24" i="1"/>
  <c r="DM23" i="1"/>
  <c r="FQ24" i="1"/>
  <c r="DL23" i="1"/>
  <c r="FP24" i="1"/>
  <c r="DK23" i="1"/>
  <c r="FO24" i="1"/>
  <c r="DJ23" i="1"/>
  <c r="FN24" i="1"/>
  <c r="DI23" i="1"/>
  <c r="FM24" i="1"/>
  <c r="DH23" i="1"/>
  <c r="FL24" i="1"/>
  <c r="DG23" i="1"/>
  <c r="FK24" i="1"/>
  <c r="DF23" i="1"/>
  <c r="FJ24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CQ23" i="1"/>
  <c r="CP23" i="1"/>
  <c r="CO23" i="1"/>
  <c r="CN23" i="1"/>
  <c r="CM23" i="1"/>
  <c r="CL23" i="1"/>
  <c r="CK23" i="1"/>
  <c r="CJ23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FC22" i="1"/>
  <c r="HG23" i="1"/>
  <c r="FB22" i="1"/>
  <c r="HF23" i="1"/>
  <c r="FA22" i="1"/>
  <c r="HE23" i="1"/>
  <c r="EZ22" i="1"/>
  <c r="HD23" i="1"/>
  <c r="EY22" i="1"/>
  <c r="HC23" i="1"/>
  <c r="EX22" i="1"/>
  <c r="HB23" i="1"/>
  <c r="EW22" i="1"/>
  <c r="HA23" i="1"/>
  <c r="EV22" i="1"/>
  <c r="GZ23" i="1"/>
  <c r="EU22" i="1"/>
  <c r="GY23" i="1"/>
  <c r="ET22" i="1"/>
  <c r="GX23" i="1"/>
  <c r="ES22" i="1"/>
  <c r="GW23" i="1"/>
  <c r="ER22" i="1"/>
  <c r="GV23" i="1"/>
  <c r="EQ22" i="1"/>
  <c r="GU23" i="1"/>
  <c r="EP22" i="1"/>
  <c r="GT23" i="1"/>
  <c r="EO22" i="1"/>
  <c r="GS23" i="1"/>
  <c r="EN22" i="1"/>
  <c r="GR23" i="1"/>
  <c r="EM22" i="1"/>
  <c r="GQ23" i="1"/>
  <c r="EL22" i="1"/>
  <c r="GP23" i="1"/>
  <c r="EK22" i="1"/>
  <c r="GO23" i="1"/>
  <c r="EJ22" i="1"/>
  <c r="GN23" i="1"/>
  <c r="EI22" i="1"/>
  <c r="GM23" i="1"/>
  <c r="EH22" i="1"/>
  <c r="GL23" i="1"/>
  <c r="EG22" i="1"/>
  <c r="GK23" i="1"/>
  <c r="EF22" i="1"/>
  <c r="GJ23" i="1"/>
  <c r="EE22" i="1"/>
  <c r="GI23" i="1"/>
  <c r="ED22" i="1"/>
  <c r="GH23" i="1"/>
  <c r="EC22" i="1"/>
  <c r="EB22" i="1"/>
  <c r="EA22" i="1"/>
  <c r="GE23" i="1"/>
  <c r="DZ22" i="1"/>
  <c r="DY22" i="1"/>
  <c r="GC23" i="1"/>
  <c r="DX22" i="1"/>
  <c r="GB23" i="1"/>
  <c r="DW22" i="1"/>
  <c r="GA23" i="1"/>
  <c r="DV22" i="1"/>
  <c r="FZ23" i="1"/>
  <c r="DU22" i="1"/>
  <c r="FY23" i="1"/>
  <c r="DT22" i="1"/>
  <c r="FX23" i="1"/>
  <c r="DS22" i="1"/>
  <c r="FW23" i="1"/>
  <c r="DR22" i="1"/>
  <c r="FV23" i="1"/>
  <c r="DQ22" i="1"/>
  <c r="DP22" i="1"/>
  <c r="FT23" i="1"/>
  <c r="DO22" i="1"/>
  <c r="FS23" i="1"/>
  <c r="DN22" i="1"/>
  <c r="DM22" i="1"/>
  <c r="FQ23" i="1"/>
  <c r="DL22" i="1"/>
  <c r="FP23" i="1"/>
  <c r="DK22" i="1"/>
  <c r="JJ18" i="1"/>
  <c r="DJ22" i="1"/>
  <c r="DI22" i="1"/>
  <c r="FM23" i="1"/>
  <c r="DH22" i="1"/>
  <c r="DG22" i="1"/>
  <c r="DF22" i="1"/>
  <c r="FJ23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FC21" i="1"/>
  <c r="HG22" i="1"/>
  <c r="FB21" i="1"/>
  <c r="HF22" i="1"/>
  <c r="FA21" i="1"/>
  <c r="HE22" i="1"/>
  <c r="EZ21" i="1"/>
  <c r="HD22" i="1"/>
  <c r="EY21" i="1"/>
  <c r="HC22" i="1"/>
  <c r="EX21" i="1"/>
  <c r="HB22" i="1"/>
  <c r="EW21" i="1"/>
  <c r="HA22" i="1"/>
  <c r="EV21" i="1"/>
  <c r="GZ22" i="1"/>
  <c r="EU21" i="1"/>
  <c r="GY22" i="1"/>
  <c r="ET21" i="1"/>
  <c r="GX22" i="1"/>
  <c r="ES21" i="1"/>
  <c r="ER21" i="1"/>
  <c r="GV22" i="1"/>
  <c r="EQ21" i="1"/>
  <c r="GU22" i="1"/>
  <c r="EP21" i="1"/>
  <c r="GT22" i="1"/>
  <c r="EO21" i="1"/>
  <c r="GS22" i="1"/>
  <c r="EN21" i="1"/>
  <c r="GR22" i="1"/>
  <c r="EM21" i="1"/>
  <c r="GQ22" i="1"/>
  <c r="EL21" i="1"/>
  <c r="GP22" i="1"/>
  <c r="EK21" i="1"/>
  <c r="GO22" i="1"/>
  <c r="EJ21" i="1"/>
  <c r="GN22" i="1"/>
  <c r="EI21" i="1"/>
  <c r="GM22" i="1"/>
  <c r="EH21" i="1"/>
  <c r="GL22" i="1"/>
  <c r="EG21" i="1"/>
  <c r="GK22" i="1"/>
  <c r="EF21" i="1"/>
  <c r="GJ22" i="1"/>
  <c r="EE21" i="1"/>
  <c r="GI22" i="1"/>
  <c r="ED21" i="1"/>
  <c r="GH22" i="1"/>
  <c r="EC21" i="1"/>
  <c r="GG22" i="1"/>
  <c r="EB21" i="1"/>
  <c r="GF22" i="1"/>
  <c r="EA21" i="1"/>
  <c r="GE22" i="1"/>
  <c r="DZ21" i="1"/>
  <c r="GD22" i="1"/>
  <c r="DY21" i="1"/>
  <c r="GC22" i="1"/>
  <c r="DX21" i="1"/>
  <c r="GB22" i="1"/>
  <c r="DW21" i="1"/>
  <c r="GA22" i="1"/>
  <c r="DV21" i="1"/>
  <c r="FZ22" i="1"/>
  <c r="DU21" i="1"/>
  <c r="DT21" i="1"/>
  <c r="FX22" i="1"/>
  <c r="DS21" i="1"/>
  <c r="FW22" i="1"/>
  <c r="DR21" i="1"/>
  <c r="FV22" i="1"/>
  <c r="DQ21" i="1"/>
  <c r="FU22" i="1"/>
  <c r="DP21" i="1"/>
  <c r="FT22" i="1"/>
  <c r="DO21" i="1"/>
  <c r="FS22" i="1"/>
  <c r="DN21" i="1"/>
  <c r="FR22" i="1"/>
  <c r="DM21" i="1"/>
  <c r="FQ22" i="1"/>
  <c r="DL21" i="1"/>
  <c r="FP22" i="1"/>
  <c r="DK21" i="1"/>
  <c r="FO22" i="1"/>
  <c r="DJ21" i="1"/>
  <c r="FN22" i="1"/>
  <c r="DI21" i="1"/>
  <c r="FM22" i="1"/>
  <c r="DH21" i="1"/>
  <c r="FL22" i="1"/>
  <c r="DG21" i="1"/>
  <c r="FK22" i="1"/>
  <c r="DF21" i="1"/>
  <c r="FJ22" i="1"/>
  <c r="DB21" i="1"/>
  <c r="DA21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EO20" i="1"/>
  <c r="GS20" i="1"/>
  <c r="FC20" i="1"/>
  <c r="FB20" i="1"/>
  <c r="HF20" i="1"/>
  <c r="FA20" i="1"/>
  <c r="HE21" i="1"/>
  <c r="EZ20" i="1"/>
  <c r="HD20" i="1"/>
  <c r="EY20" i="1"/>
  <c r="EX20" i="1"/>
  <c r="HB20" i="1"/>
  <c r="EW20" i="1"/>
  <c r="HA21" i="1"/>
  <c r="EV20" i="1"/>
  <c r="GZ21" i="1"/>
  <c r="EU20" i="1"/>
  <c r="GY20" i="1"/>
  <c r="ET20" i="1"/>
  <c r="GX20" i="1"/>
  <c r="ES20" i="1"/>
  <c r="GW21" i="1"/>
  <c r="ER20" i="1"/>
  <c r="GV21" i="1"/>
  <c r="EQ20" i="1"/>
  <c r="EP20" i="1"/>
  <c r="GT20" i="1"/>
  <c r="GS21" i="1"/>
  <c r="EN20" i="1"/>
  <c r="GR20" i="1"/>
  <c r="EM20" i="1"/>
  <c r="GQ21" i="1"/>
  <c r="EL20" i="1"/>
  <c r="GP20" i="1"/>
  <c r="EK20" i="1"/>
  <c r="GO21" i="1"/>
  <c r="EJ20" i="1"/>
  <c r="GN21" i="1"/>
  <c r="EI20" i="1"/>
  <c r="EH20" i="1"/>
  <c r="GL20" i="1"/>
  <c r="EG20" i="1"/>
  <c r="GK21" i="1"/>
  <c r="EF20" i="1"/>
  <c r="GJ21" i="1"/>
  <c r="EE20" i="1"/>
  <c r="ED20" i="1"/>
  <c r="GH20" i="1"/>
  <c r="EC20" i="1"/>
  <c r="GG21" i="1"/>
  <c r="EB20" i="1"/>
  <c r="GF21" i="1"/>
  <c r="EA20" i="1"/>
  <c r="DZ20" i="1"/>
  <c r="GD21" i="1"/>
  <c r="DY20" i="1"/>
  <c r="GC21" i="1"/>
  <c r="DX20" i="1"/>
  <c r="GB21" i="1"/>
  <c r="DW20" i="1"/>
  <c r="DV20" i="1"/>
  <c r="FZ21" i="1"/>
  <c r="DU20" i="1"/>
  <c r="FY21" i="1"/>
  <c r="DT20" i="1"/>
  <c r="FX21" i="1"/>
  <c r="DS20" i="1"/>
  <c r="FW20" i="1"/>
  <c r="DR20" i="1"/>
  <c r="FV20" i="1"/>
  <c r="DQ20" i="1"/>
  <c r="FU21" i="1"/>
  <c r="DP20" i="1"/>
  <c r="FT21" i="1"/>
  <c r="DO20" i="1"/>
  <c r="DN20" i="1"/>
  <c r="FR20" i="1"/>
  <c r="DM20" i="1"/>
  <c r="FQ21" i="1"/>
  <c r="DL20" i="1"/>
  <c r="FP20" i="1"/>
  <c r="DK20" i="1"/>
  <c r="DJ20" i="1"/>
  <c r="FN21" i="1"/>
  <c r="DI20" i="1"/>
  <c r="FM21" i="1"/>
  <c r="DH20" i="1"/>
  <c r="JG16" i="1"/>
  <c r="DG20" i="1"/>
  <c r="DF20" i="1"/>
  <c r="FJ21" i="1"/>
  <c r="DB20" i="1"/>
  <c r="DA20" i="1"/>
  <c r="CZ20" i="1"/>
  <c r="CY20" i="1"/>
  <c r="CX20" i="1"/>
  <c r="CW20" i="1"/>
  <c r="CV20" i="1"/>
  <c r="CU20" i="1"/>
  <c r="CT20" i="1"/>
  <c r="CS20" i="1"/>
  <c r="CR20" i="1"/>
  <c r="CQ20" i="1"/>
  <c r="CP20" i="1"/>
  <c r="CO20" i="1"/>
  <c r="CN20" i="1"/>
  <c r="CM20" i="1"/>
  <c r="CL20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LB19" i="1"/>
  <c r="LA19" i="1"/>
  <c r="KZ19" i="1"/>
  <c r="KY19" i="1"/>
  <c r="KX19" i="1"/>
  <c r="KW19" i="1"/>
  <c r="KU19" i="1"/>
  <c r="KT19" i="1"/>
  <c r="KS19" i="1"/>
  <c r="KQ19" i="1"/>
  <c r="KP19" i="1"/>
  <c r="KO19" i="1"/>
  <c r="KM19" i="1"/>
  <c r="KL19" i="1"/>
  <c r="KK19" i="1"/>
  <c r="KI19" i="1"/>
  <c r="KH19" i="1"/>
  <c r="KG19" i="1"/>
  <c r="KE19" i="1"/>
  <c r="KD19" i="1"/>
  <c r="KC19" i="1"/>
  <c r="KA19" i="1"/>
  <c r="JZ19" i="1"/>
  <c r="JY19" i="1"/>
  <c r="JW19" i="1"/>
  <c r="JV19" i="1"/>
  <c r="JU19" i="1"/>
  <c r="JS19" i="1"/>
  <c r="JR19" i="1"/>
  <c r="JQ19" i="1"/>
  <c r="JN19" i="1"/>
  <c r="JJ19" i="1"/>
  <c r="JF19" i="1"/>
  <c r="JE19" i="1"/>
  <c r="EY19" i="1"/>
  <c r="HC19" i="1"/>
  <c r="EE19" i="1"/>
  <c r="GI19" i="1"/>
  <c r="DS19" i="1"/>
  <c r="FW19" i="1"/>
  <c r="FC19" i="1"/>
  <c r="HG19" i="1"/>
  <c r="FB19" i="1"/>
  <c r="HF19" i="1"/>
  <c r="FA19" i="1"/>
  <c r="HE19" i="1"/>
  <c r="EZ19" i="1"/>
  <c r="HD19" i="1"/>
  <c r="EX19" i="1"/>
  <c r="HB19" i="1"/>
  <c r="EW19" i="1"/>
  <c r="HA19" i="1"/>
  <c r="EV19" i="1"/>
  <c r="GZ19" i="1"/>
  <c r="EU19" i="1"/>
  <c r="GY19" i="1"/>
  <c r="ET19" i="1"/>
  <c r="GX19" i="1"/>
  <c r="ES19" i="1"/>
  <c r="GW19" i="1"/>
  <c r="ER19" i="1"/>
  <c r="GV19" i="1"/>
  <c r="EQ19" i="1"/>
  <c r="GU19" i="1"/>
  <c r="EP19" i="1"/>
  <c r="GT19" i="1"/>
  <c r="EO19" i="1"/>
  <c r="GS19" i="1"/>
  <c r="EN19" i="1"/>
  <c r="GR19" i="1"/>
  <c r="EM19" i="1"/>
  <c r="GQ19" i="1"/>
  <c r="EL19" i="1"/>
  <c r="GP19" i="1"/>
  <c r="EK19" i="1"/>
  <c r="GO19" i="1"/>
  <c r="EJ19" i="1"/>
  <c r="GN19" i="1"/>
  <c r="EI19" i="1"/>
  <c r="GM19" i="1"/>
  <c r="EH19" i="1"/>
  <c r="GL19" i="1"/>
  <c r="EG19" i="1"/>
  <c r="GK19" i="1"/>
  <c r="EF19" i="1"/>
  <c r="GJ19" i="1"/>
  <c r="ED19" i="1"/>
  <c r="GH19" i="1"/>
  <c r="EC19" i="1"/>
  <c r="GG19" i="1"/>
  <c r="EB19" i="1"/>
  <c r="KA15" i="1"/>
  <c r="EA19" i="1"/>
  <c r="GE19" i="1"/>
  <c r="DZ19" i="1"/>
  <c r="JY15" i="1"/>
  <c r="DY19" i="1"/>
  <c r="GC19" i="1"/>
  <c r="DX19" i="1"/>
  <c r="GB19" i="1"/>
  <c r="DW19" i="1"/>
  <c r="GA19" i="1"/>
  <c r="DV19" i="1"/>
  <c r="FZ19" i="1"/>
  <c r="DU19" i="1"/>
  <c r="FY19" i="1"/>
  <c r="DT19" i="1"/>
  <c r="FX19" i="1"/>
  <c r="DR19" i="1"/>
  <c r="FV19" i="1"/>
  <c r="DQ19" i="1"/>
  <c r="FU19" i="1"/>
  <c r="DP19" i="1"/>
  <c r="FT19" i="1"/>
  <c r="DO19" i="1"/>
  <c r="FS19" i="1"/>
  <c r="DN19" i="1"/>
  <c r="JM15" i="1"/>
  <c r="DM19" i="1"/>
  <c r="FQ19" i="1"/>
  <c r="DL19" i="1"/>
  <c r="FP19" i="1"/>
  <c r="DK19" i="1"/>
  <c r="FO19" i="1"/>
  <c r="DJ19" i="1"/>
  <c r="FN19" i="1"/>
  <c r="DI19" i="1"/>
  <c r="FM19" i="1"/>
  <c r="DH19" i="1"/>
  <c r="FL19" i="1"/>
  <c r="DG19" i="1"/>
  <c r="JF15" i="1"/>
  <c r="DF19" i="1"/>
  <c r="FJ19" i="1"/>
  <c r="DB19" i="1"/>
  <c r="DA19" i="1"/>
  <c r="CZ19" i="1"/>
  <c r="CY19" i="1"/>
  <c r="CX19" i="1"/>
  <c r="CW19" i="1"/>
  <c r="CV19" i="1"/>
  <c r="CU19" i="1"/>
  <c r="CT19" i="1"/>
  <c r="CS19" i="1"/>
  <c r="CR19" i="1"/>
  <c r="CQ19" i="1"/>
  <c r="CP19" i="1"/>
  <c r="CO19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LB18" i="1"/>
  <c r="LA18" i="1"/>
  <c r="KZ18" i="1"/>
  <c r="KY18" i="1"/>
  <c r="KX18" i="1"/>
  <c r="KW18" i="1"/>
  <c r="KV18" i="1"/>
  <c r="KU18" i="1"/>
  <c r="KT18" i="1"/>
  <c r="KS18" i="1"/>
  <c r="KR18" i="1"/>
  <c r="KQ18" i="1"/>
  <c r="KP18" i="1"/>
  <c r="KO18" i="1"/>
  <c r="KN18" i="1"/>
  <c r="KM18" i="1"/>
  <c r="KL18" i="1"/>
  <c r="KK18" i="1"/>
  <c r="KJ18" i="1"/>
  <c r="KI18" i="1"/>
  <c r="KH18" i="1"/>
  <c r="KG18" i="1"/>
  <c r="KF18" i="1"/>
  <c r="KE18" i="1"/>
  <c r="KD18" i="1"/>
  <c r="KC18" i="1"/>
  <c r="KA18" i="1"/>
  <c r="JY18" i="1"/>
  <c r="JX18" i="1"/>
  <c r="JW18" i="1"/>
  <c r="JV18" i="1"/>
  <c r="JU18" i="1"/>
  <c r="JT18" i="1"/>
  <c r="JS18" i="1"/>
  <c r="JR18" i="1"/>
  <c r="JQ18" i="1"/>
  <c r="JK18" i="1"/>
  <c r="JI18" i="1"/>
  <c r="JG18" i="1"/>
  <c r="JE18" i="1"/>
  <c r="FA18" i="1"/>
  <c r="HE18" i="1"/>
  <c r="EY18" i="1"/>
  <c r="HC18" i="1"/>
  <c r="ES18" i="1"/>
  <c r="GW18" i="1"/>
  <c r="EQ18" i="1"/>
  <c r="GU18" i="1"/>
  <c r="EK18" i="1"/>
  <c r="GO18" i="1"/>
  <c r="EI18" i="1"/>
  <c r="GM18" i="1"/>
  <c r="DY18" i="1"/>
  <c r="GC18" i="1"/>
  <c r="DW18" i="1"/>
  <c r="GA18" i="1"/>
  <c r="DQ18" i="1"/>
  <c r="FU18" i="1"/>
  <c r="FC18" i="1"/>
  <c r="HG18" i="1"/>
  <c r="FB18" i="1"/>
  <c r="HF18" i="1"/>
  <c r="EZ18" i="1"/>
  <c r="HD18" i="1"/>
  <c r="EX18" i="1"/>
  <c r="HB18" i="1"/>
  <c r="EW18" i="1"/>
  <c r="HA18" i="1"/>
  <c r="EV18" i="1"/>
  <c r="GZ18" i="1"/>
  <c r="EU18" i="1"/>
  <c r="GY18" i="1"/>
  <c r="ET18" i="1"/>
  <c r="GX18" i="1"/>
  <c r="ER18" i="1"/>
  <c r="GV18" i="1"/>
  <c r="EP18" i="1"/>
  <c r="GT18" i="1"/>
  <c r="EO18" i="1"/>
  <c r="GS18" i="1"/>
  <c r="EN18" i="1"/>
  <c r="GR18" i="1"/>
  <c r="EM18" i="1"/>
  <c r="GQ18" i="1"/>
  <c r="EL18" i="1"/>
  <c r="GP18" i="1"/>
  <c r="EJ18" i="1"/>
  <c r="GN18" i="1"/>
  <c r="EH18" i="1"/>
  <c r="GL18" i="1"/>
  <c r="EG18" i="1"/>
  <c r="GK18" i="1"/>
  <c r="EF18" i="1"/>
  <c r="GJ18" i="1"/>
  <c r="EE18" i="1"/>
  <c r="GI18" i="1"/>
  <c r="ED18" i="1"/>
  <c r="GH18" i="1"/>
  <c r="EC18" i="1"/>
  <c r="GG18" i="1"/>
  <c r="EB18" i="1"/>
  <c r="GF18" i="1"/>
  <c r="EA18" i="1"/>
  <c r="GE18" i="1"/>
  <c r="DZ18" i="1"/>
  <c r="GD18" i="1"/>
  <c r="DX18" i="1"/>
  <c r="GB18" i="1"/>
  <c r="DV18" i="1"/>
  <c r="FZ18" i="1"/>
  <c r="DU18" i="1"/>
  <c r="FY18" i="1"/>
  <c r="DT18" i="1"/>
  <c r="FX18" i="1"/>
  <c r="DS18" i="1"/>
  <c r="FW18" i="1"/>
  <c r="DR18" i="1"/>
  <c r="FV18" i="1"/>
  <c r="DP18" i="1"/>
  <c r="FT18" i="1"/>
  <c r="DO18" i="1"/>
  <c r="DN18" i="1"/>
  <c r="FR18" i="1"/>
  <c r="DM18" i="1"/>
  <c r="FQ18" i="1"/>
  <c r="DL18" i="1"/>
  <c r="FP18" i="1"/>
  <c r="DK18" i="1"/>
  <c r="FO18" i="1"/>
  <c r="DJ18" i="1"/>
  <c r="FN18" i="1"/>
  <c r="DI18" i="1"/>
  <c r="FM18" i="1"/>
  <c r="DH18" i="1"/>
  <c r="FL18" i="1"/>
  <c r="DG18" i="1"/>
  <c r="DF18" i="1"/>
  <c r="FJ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LB17" i="1"/>
  <c r="LA17" i="1"/>
  <c r="KZ17" i="1"/>
  <c r="KY17" i="1"/>
  <c r="KX17" i="1"/>
  <c r="KW17" i="1"/>
  <c r="KV17" i="1"/>
  <c r="KU17" i="1"/>
  <c r="KT17" i="1"/>
  <c r="KS17" i="1"/>
  <c r="KR17" i="1"/>
  <c r="KQ17" i="1"/>
  <c r="KP17" i="1"/>
  <c r="KO17" i="1"/>
  <c r="KN17" i="1"/>
  <c r="KM17" i="1"/>
  <c r="KL17" i="1"/>
  <c r="KK17" i="1"/>
  <c r="KJ17" i="1"/>
  <c r="KI17" i="1"/>
  <c r="KH17" i="1"/>
  <c r="KG17" i="1"/>
  <c r="KF17" i="1"/>
  <c r="KE17" i="1"/>
  <c r="KD17" i="1"/>
  <c r="KC17" i="1"/>
  <c r="KB17" i="1"/>
  <c r="KA17" i="1"/>
  <c r="JZ17" i="1"/>
  <c r="JY17" i="1"/>
  <c r="JX17" i="1"/>
  <c r="JW17" i="1"/>
  <c r="JV17" i="1"/>
  <c r="JU17" i="1"/>
  <c r="JT17" i="1"/>
  <c r="JS17" i="1"/>
  <c r="JR17" i="1"/>
  <c r="JQ17" i="1"/>
  <c r="JN17" i="1"/>
  <c r="JM17" i="1"/>
  <c r="JK17" i="1"/>
  <c r="JJ17" i="1"/>
  <c r="JI17" i="1"/>
  <c r="JH17" i="1"/>
  <c r="JE17" i="1"/>
  <c r="EZ17" i="1"/>
  <c r="HD17" i="1"/>
  <c r="EX17" i="1"/>
  <c r="HB17" i="1"/>
  <c r="EU17" i="1"/>
  <c r="GY17" i="1"/>
  <c r="EM17" i="1"/>
  <c r="GQ17" i="1"/>
  <c r="EE17" i="1"/>
  <c r="GI17" i="1"/>
  <c r="DT17" i="1"/>
  <c r="FX17" i="1"/>
  <c r="DO17" i="1"/>
  <c r="FS17" i="1"/>
  <c r="FC17" i="1"/>
  <c r="HG17" i="1"/>
  <c r="FB17" i="1"/>
  <c r="HF17" i="1"/>
  <c r="FA17" i="1"/>
  <c r="HE17" i="1"/>
  <c r="EY17" i="1"/>
  <c r="HC17" i="1"/>
  <c r="EW17" i="1"/>
  <c r="HA17" i="1"/>
  <c r="EV17" i="1"/>
  <c r="GZ17" i="1"/>
  <c r="ET17" i="1"/>
  <c r="GX17" i="1"/>
  <c r="ES17" i="1"/>
  <c r="GW17" i="1"/>
  <c r="ER17" i="1"/>
  <c r="GV17" i="1"/>
  <c r="EQ17" i="1"/>
  <c r="GU17" i="1"/>
  <c r="EP17" i="1"/>
  <c r="GT17" i="1"/>
  <c r="EO17" i="1"/>
  <c r="GS17" i="1"/>
  <c r="EN17" i="1"/>
  <c r="GR17" i="1"/>
  <c r="EL17" i="1"/>
  <c r="GP17" i="1"/>
  <c r="EK17" i="1"/>
  <c r="GO17" i="1"/>
  <c r="EJ17" i="1"/>
  <c r="GN17" i="1"/>
  <c r="EI17" i="1"/>
  <c r="GM17" i="1"/>
  <c r="EH17" i="1"/>
  <c r="GL17" i="1"/>
  <c r="EG17" i="1"/>
  <c r="GK17" i="1"/>
  <c r="EF17" i="1"/>
  <c r="GJ17" i="1"/>
  <c r="ED17" i="1"/>
  <c r="GH17" i="1"/>
  <c r="EC17" i="1"/>
  <c r="GG17" i="1"/>
  <c r="EB17" i="1"/>
  <c r="EA17" i="1"/>
  <c r="GE17" i="1"/>
  <c r="DZ17" i="1"/>
  <c r="GD17" i="1"/>
  <c r="DY17" i="1"/>
  <c r="GC17" i="1"/>
  <c r="DX17" i="1"/>
  <c r="GB17" i="1"/>
  <c r="DW17" i="1"/>
  <c r="GA17" i="1"/>
  <c r="DV17" i="1"/>
  <c r="FZ17" i="1"/>
  <c r="DU17" i="1"/>
  <c r="FY17" i="1"/>
  <c r="DS17" i="1"/>
  <c r="FW17" i="1"/>
  <c r="DR17" i="1"/>
  <c r="FV17" i="1"/>
  <c r="DQ17" i="1"/>
  <c r="FU17" i="1"/>
  <c r="DP17" i="1"/>
  <c r="FT17" i="1"/>
  <c r="DN17" i="1"/>
  <c r="FR17" i="1"/>
  <c r="DM17" i="1"/>
  <c r="FQ17" i="1"/>
  <c r="DL17" i="1"/>
  <c r="FP17" i="1"/>
  <c r="DK17" i="1"/>
  <c r="FO17" i="1"/>
  <c r="DJ17" i="1"/>
  <c r="FN17" i="1"/>
  <c r="DI17" i="1"/>
  <c r="FM17" i="1"/>
  <c r="DH17" i="1"/>
  <c r="FL17" i="1"/>
  <c r="DG17" i="1"/>
  <c r="FK17" i="1"/>
  <c r="DF17" i="1"/>
  <c r="FJ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CP17" i="1"/>
  <c r="CO17" i="1"/>
  <c r="CN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LA16" i="1"/>
  <c r="KZ16" i="1"/>
  <c r="KY16" i="1"/>
  <c r="KW16" i="1"/>
  <c r="KV16" i="1"/>
  <c r="KU16" i="1"/>
  <c r="KS16" i="1"/>
  <c r="KR16" i="1"/>
  <c r="KQ16" i="1"/>
  <c r="KO16" i="1"/>
  <c r="KN16" i="1"/>
  <c r="KM16" i="1"/>
  <c r="KK16" i="1"/>
  <c r="KJ16" i="1"/>
  <c r="KI16" i="1"/>
  <c r="KG16" i="1"/>
  <c r="KF16" i="1"/>
  <c r="KE16" i="1"/>
  <c r="KC16" i="1"/>
  <c r="KA16" i="1"/>
  <c r="JY16" i="1"/>
  <c r="JX16" i="1"/>
  <c r="JW16" i="1"/>
  <c r="JU16" i="1"/>
  <c r="JT16" i="1"/>
  <c r="JS16" i="1"/>
  <c r="JQ16" i="1"/>
  <c r="JK16" i="1"/>
  <c r="JI16" i="1"/>
  <c r="JH16" i="1"/>
  <c r="JE16" i="1"/>
  <c r="ER16" i="1"/>
  <c r="GV16" i="1"/>
  <c r="DX16" i="1"/>
  <c r="GB16" i="1"/>
  <c r="FC16" i="1"/>
  <c r="HG16" i="1"/>
  <c r="FB16" i="1"/>
  <c r="HF16" i="1"/>
  <c r="FA16" i="1"/>
  <c r="KZ14" i="1"/>
  <c r="EZ16" i="1"/>
  <c r="HD16" i="1"/>
  <c r="EY16" i="1"/>
  <c r="HC16" i="1"/>
  <c r="EX16" i="1"/>
  <c r="HB16" i="1"/>
  <c r="EW16" i="1"/>
  <c r="KV14" i="1"/>
  <c r="EV16" i="1"/>
  <c r="GZ16" i="1"/>
  <c r="EU16" i="1"/>
  <c r="GY16" i="1"/>
  <c r="ET16" i="1"/>
  <c r="GX16" i="1"/>
  <c r="ES16" i="1"/>
  <c r="KR14" i="1"/>
  <c r="EQ16" i="1"/>
  <c r="GU16" i="1"/>
  <c r="EP16" i="1"/>
  <c r="GT16" i="1"/>
  <c r="EO16" i="1"/>
  <c r="KN14" i="1"/>
  <c r="EN16" i="1"/>
  <c r="GR16" i="1"/>
  <c r="EM16" i="1"/>
  <c r="GQ16" i="1"/>
  <c r="EL16" i="1"/>
  <c r="EK16" i="1"/>
  <c r="KJ14" i="1"/>
  <c r="EJ16" i="1"/>
  <c r="GN16" i="1"/>
  <c r="EI16" i="1"/>
  <c r="GM16" i="1"/>
  <c r="EH16" i="1"/>
  <c r="EG16" i="1"/>
  <c r="KF14" i="1"/>
  <c r="EF16" i="1"/>
  <c r="GJ16" i="1"/>
  <c r="EE16" i="1"/>
  <c r="GI16" i="1"/>
  <c r="ED16" i="1"/>
  <c r="EC16" i="1"/>
  <c r="KB14" i="1"/>
  <c r="EB16" i="1"/>
  <c r="EA16" i="1"/>
  <c r="JZ14" i="1"/>
  <c r="DZ16" i="1"/>
  <c r="DY16" i="1"/>
  <c r="GC16" i="1"/>
  <c r="DW16" i="1"/>
  <c r="GA16" i="1"/>
  <c r="DV16" i="1"/>
  <c r="DU16" i="1"/>
  <c r="FY16" i="1"/>
  <c r="DT16" i="1"/>
  <c r="FX16" i="1"/>
  <c r="DS16" i="1"/>
  <c r="FW16" i="1"/>
  <c r="DR16" i="1"/>
  <c r="DQ16" i="1"/>
  <c r="FU16" i="1"/>
  <c r="DP16" i="1"/>
  <c r="FT16" i="1"/>
  <c r="DO16" i="1"/>
  <c r="DN16" i="1"/>
  <c r="DM16" i="1"/>
  <c r="DL16" i="1"/>
  <c r="DK16" i="1"/>
  <c r="DJ16" i="1"/>
  <c r="DI16" i="1"/>
  <c r="DH16" i="1"/>
  <c r="FL16" i="1"/>
  <c r="DG16" i="1"/>
  <c r="DF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LB15" i="1"/>
  <c r="LA15" i="1"/>
  <c r="KZ15" i="1"/>
  <c r="KY15" i="1"/>
  <c r="KX15" i="1"/>
  <c r="KW15" i="1"/>
  <c r="KV15" i="1"/>
  <c r="KU15" i="1"/>
  <c r="KT15" i="1"/>
  <c r="KS15" i="1"/>
  <c r="KR15" i="1"/>
  <c r="KQ15" i="1"/>
  <c r="KP15" i="1"/>
  <c r="KO15" i="1"/>
  <c r="KN15" i="1"/>
  <c r="KM15" i="1"/>
  <c r="KL15" i="1"/>
  <c r="KK15" i="1"/>
  <c r="KJ15" i="1"/>
  <c r="KI15" i="1"/>
  <c r="KH15" i="1"/>
  <c r="KG15" i="1"/>
  <c r="KF15" i="1"/>
  <c r="KE15" i="1"/>
  <c r="KD15" i="1"/>
  <c r="KC15" i="1"/>
  <c r="KB15" i="1"/>
  <c r="JZ15" i="1"/>
  <c r="JX15" i="1"/>
  <c r="JW15" i="1"/>
  <c r="JV15" i="1"/>
  <c r="JU15" i="1"/>
  <c r="JT15" i="1"/>
  <c r="JS15" i="1"/>
  <c r="JR15" i="1"/>
  <c r="JQ15" i="1"/>
  <c r="JO15" i="1"/>
  <c r="JN15" i="1"/>
  <c r="JL15" i="1"/>
  <c r="JK15" i="1"/>
  <c r="JJ15" i="1"/>
  <c r="JI15" i="1"/>
  <c r="JH15" i="1"/>
  <c r="JG15" i="1"/>
  <c r="JE15" i="1"/>
  <c r="FB15" i="1"/>
  <c r="HF15" i="1"/>
  <c r="FA15" i="1"/>
  <c r="HE15" i="1"/>
  <c r="EX15" i="1"/>
  <c r="HB15" i="1"/>
  <c r="EQ15" i="1"/>
  <c r="GU15" i="1"/>
  <c r="EP15" i="1"/>
  <c r="GT15" i="1"/>
  <c r="EL15" i="1"/>
  <c r="GP15" i="1"/>
  <c r="EK15" i="1"/>
  <c r="GO15" i="1"/>
  <c r="EH15" i="1"/>
  <c r="GL15" i="1"/>
  <c r="DW15" i="1"/>
  <c r="GA15" i="1"/>
  <c r="DV15" i="1"/>
  <c r="FZ15" i="1"/>
  <c r="DR15" i="1"/>
  <c r="FV15" i="1"/>
  <c r="DI15" i="1"/>
  <c r="FM15" i="1"/>
  <c r="FC15" i="1"/>
  <c r="HG15" i="1"/>
  <c r="EZ15" i="1"/>
  <c r="HD15" i="1"/>
  <c r="EY15" i="1"/>
  <c r="HC15" i="1"/>
  <c r="EW15" i="1"/>
  <c r="HA15" i="1"/>
  <c r="EV15" i="1"/>
  <c r="GZ15" i="1"/>
  <c r="EU15" i="1"/>
  <c r="GY15" i="1"/>
  <c r="ET15" i="1"/>
  <c r="GX15" i="1"/>
  <c r="ES15" i="1"/>
  <c r="GW15" i="1"/>
  <c r="ER15" i="1"/>
  <c r="GV15" i="1"/>
  <c r="EO15" i="1"/>
  <c r="GS15" i="1"/>
  <c r="EN15" i="1"/>
  <c r="GR15" i="1"/>
  <c r="EM15" i="1"/>
  <c r="GQ15" i="1"/>
  <c r="EJ15" i="1"/>
  <c r="GN15" i="1"/>
  <c r="EI15" i="1"/>
  <c r="GM15" i="1"/>
  <c r="EG15" i="1"/>
  <c r="GK15" i="1"/>
  <c r="EF15" i="1"/>
  <c r="GJ15" i="1"/>
  <c r="EE15" i="1"/>
  <c r="GI15" i="1"/>
  <c r="ED15" i="1"/>
  <c r="GH15" i="1"/>
  <c r="EC15" i="1"/>
  <c r="GG15" i="1"/>
  <c r="EB15" i="1"/>
  <c r="KA13" i="1"/>
  <c r="EA15" i="1"/>
  <c r="GE15" i="1"/>
  <c r="DZ15" i="1"/>
  <c r="JY13" i="1"/>
  <c r="DY15" i="1"/>
  <c r="GC15" i="1"/>
  <c r="DX15" i="1"/>
  <c r="GB15" i="1"/>
  <c r="DU15" i="1"/>
  <c r="FY15" i="1"/>
  <c r="DT15" i="1"/>
  <c r="FX15" i="1"/>
  <c r="DS15" i="1"/>
  <c r="FW15" i="1"/>
  <c r="DQ15" i="1"/>
  <c r="FU15" i="1"/>
  <c r="DP15" i="1"/>
  <c r="FT15" i="1"/>
  <c r="DO15" i="1"/>
  <c r="FS15" i="1"/>
  <c r="DN15" i="1"/>
  <c r="JM13" i="1"/>
  <c r="DM15" i="1"/>
  <c r="FQ15" i="1"/>
  <c r="DL15" i="1"/>
  <c r="FP15" i="1"/>
  <c r="DK15" i="1"/>
  <c r="FO15" i="1"/>
  <c r="DJ15" i="1"/>
  <c r="FN15" i="1"/>
  <c r="DH15" i="1"/>
  <c r="FL15" i="1"/>
  <c r="DG15" i="1"/>
  <c r="JF13" i="1"/>
  <c r="DF15" i="1"/>
  <c r="FJ15" i="1"/>
  <c r="DB15" i="1"/>
  <c r="DA15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LB14" i="1"/>
  <c r="KY14" i="1"/>
  <c r="KX14" i="1"/>
  <c r="KU14" i="1"/>
  <c r="KT14" i="1"/>
  <c r="KS14" i="1"/>
  <c r="KQ14" i="1"/>
  <c r="KP14" i="1"/>
  <c r="KM14" i="1"/>
  <c r="KL14" i="1"/>
  <c r="KI14" i="1"/>
  <c r="KH14" i="1"/>
  <c r="KE14" i="1"/>
  <c r="KD14" i="1"/>
  <c r="JX14" i="1"/>
  <c r="JW14" i="1"/>
  <c r="JV14" i="1"/>
  <c r="JS14" i="1"/>
  <c r="JR14" i="1"/>
  <c r="EU14" i="1"/>
  <c r="GY14" i="1"/>
  <c r="EE14" i="1"/>
  <c r="GI14" i="1"/>
  <c r="DS14" i="1"/>
  <c r="FW14" i="1"/>
  <c r="FC14" i="1"/>
  <c r="HG14" i="1"/>
  <c r="FB14" i="1"/>
  <c r="HF14" i="1"/>
  <c r="FA14" i="1"/>
  <c r="HE14" i="1"/>
  <c r="EZ14" i="1"/>
  <c r="HD14" i="1"/>
  <c r="EY14" i="1"/>
  <c r="HC14" i="1"/>
  <c r="EX14" i="1"/>
  <c r="HB14" i="1"/>
  <c r="EW14" i="1"/>
  <c r="HA14" i="1"/>
  <c r="EV14" i="1"/>
  <c r="GZ14" i="1"/>
  <c r="ET14" i="1"/>
  <c r="GX14" i="1"/>
  <c r="ES14" i="1"/>
  <c r="GW14" i="1"/>
  <c r="ER14" i="1"/>
  <c r="GV14" i="1"/>
  <c r="EQ14" i="1"/>
  <c r="GU14" i="1"/>
  <c r="EP14" i="1"/>
  <c r="GT14" i="1"/>
  <c r="EO14" i="1"/>
  <c r="GS14" i="1"/>
  <c r="EN14" i="1"/>
  <c r="GR14" i="1"/>
  <c r="EM14" i="1"/>
  <c r="GQ14" i="1"/>
  <c r="EL14" i="1"/>
  <c r="GP14" i="1"/>
  <c r="EK14" i="1"/>
  <c r="GO14" i="1"/>
  <c r="EJ14" i="1"/>
  <c r="GN14" i="1"/>
  <c r="EI14" i="1"/>
  <c r="GM14" i="1"/>
  <c r="EH14" i="1"/>
  <c r="GL14" i="1"/>
  <c r="EG14" i="1"/>
  <c r="GK14" i="1"/>
  <c r="EF14" i="1"/>
  <c r="GJ14" i="1"/>
  <c r="ED14" i="1"/>
  <c r="GH14" i="1"/>
  <c r="EC14" i="1"/>
  <c r="GG14" i="1"/>
  <c r="EB14" i="1"/>
  <c r="GF14" i="1"/>
  <c r="EA14" i="1"/>
  <c r="GE14" i="1"/>
  <c r="DZ14" i="1"/>
  <c r="GD14" i="1"/>
  <c r="DY14" i="1"/>
  <c r="GC14" i="1"/>
  <c r="DX14" i="1"/>
  <c r="GB14" i="1"/>
  <c r="DW14" i="1"/>
  <c r="GA14" i="1"/>
  <c r="DV14" i="1"/>
  <c r="FZ14" i="1"/>
  <c r="DU14" i="1"/>
  <c r="FY14" i="1"/>
  <c r="DT14" i="1"/>
  <c r="FX14" i="1"/>
  <c r="DR14" i="1"/>
  <c r="FV14" i="1"/>
  <c r="DQ14" i="1"/>
  <c r="FU14" i="1"/>
  <c r="DP14" i="1"/>
  <c r="FT14" i="1"/>
  <c r="DO14" i="1"/>
  <c r="FS14" i="1"/>
  <c r="DN14" i="1"/>
  <c r="FR14" i="1"/>
  <c r="DM14" i="1"/>
  <c r="FQ14" i="1"/>
  <c r="DL14" i="1"/>
  <c r="FP14" i="1"/>
  <c r="DK14" i="1"/>
  <c r="FO14" i="1"/>
  <c r="DJ14" i="1"/>
  <c r="FN14" i="1"/>
  <c r="DI14" i="1"/>
  <c r="FM14" i="1"/>
  <c r="DH14" i="1"/>
  <c r="FL14" i="1"/>
  <c r="DG14" i="1"/>
  <c r="FK14" i="1"/>
  <c r="DF14" i="1"/>
  <c r="FJ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P14" i="1"/>
  <c r="CO14" i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LB13" i="1"/>
  <c r="LA13" i="1"/>
  <c r="KZ13" i="1"/>
  <c r="KX13" i="1"/>
  <c r="KW13" i="1"/>
  <c r="KV13" i="1"/>
  <c r="KT13" i="1"/>
  <c r="KS13" i="1"/>
  <c r="KR13" i="1"/>
  <c r="KP13" i="1"/>
  <c r="KO13" i="1"/>
  <c r="KN13" i="1"/>
  <c r="KL13" i="1"/>
  <c r="KK13" i="1"/>
  <c r="KJ13" i="1"/>
  <c r="KH13" i="1"/>
  <c r="KG13" i="1"/>
  <c r="KF13" i="1"/>
  <c r="KD13" i="1"/>
  <c r="KC13" i="1"/>
  <c r="KB13" i="1"/>
  <c r="JX13" i="1"/>
  <c r="JV13" i="1"/>
  <c r="JU13" i="1"/>
  <c r="JT13" i="1"/>
  <c r="JR13" i="1"/>
  <c r="JQ13" i="1"/>
  <c r="JP13" i="1"/>
  <c r="JI13" i="1"/>
  <c r="JH13" i="1"/>
  <c r="JE13" i="1"/>
  <c r="IG13" i="1"/>
  <c r="IC13" i="1"/>
  <c r="IA13" i="1"/>
  <c r="FC13" i="1"/>
  <c r="HG13" i="1"/>
  <c r="EU13" i="1"/>
  <c r="GY13" i="1"/>
  <c r="EM13" i="1"/>
  <c r="GQ13" i="1"/>
  <c r="EE13" i="1"/>
  <c r="GI13" i="1"/>
  <c r="DS13" i="1"/>
  <c r="FW13" i="1"/>
  <c r="DK13" i="1"/>
  <c r="FO13" i="1"/>
  <c r="DG13" i="1"/>
  <c r="FK13" i="1"/>
  <c r="FB13" i="1"/>
  <c r="HF13" i="1"/>
  <c r="FA13" i="1"/>
  <c r="HE13" i="1"/>
  <c r="EZ13" i="1"/>
  <c r="HD13" i="1"/>
  <c r="EY13" i="1"/>
  <c r="EX13" i="1"/>
  <c r="HB13" i="1"/>
  <c r="EW13" i="1"/>
  <c r="HA13" i="1"/>
  <c r="EV13" i="1"/>
  <c r="GZ13" i="1"/>
  <c r="ET13" i="1"/>
  <c r="GX13" i="1"/>
  <c r="ES13" i="1"/>
  <c r="GW13" i="1"/>
  <c r="ER13" i="1"/>
  <c r="GV13" i="1"/>
  <c r="EQ13" i="1"/>
  <c r="EP13" i="1"/>
  <c r="GT13" i="1"/>
  <c r="EO13" i="1"/>
  <c r="GS13" i="1"/>
  <c r="EN13" i="1"/>
  <c r="GR13" i="1"/>
  <c r="EL13" i="1"/>
  <c r="GP13" i="1"/>
  <c r="EK13" i="1"/>
  <c r="GO13" i="1"/>
  <c r="EJ13" i="1"/>
  <c r="GN13" i="1"/>
  <c r="EI13" i="1"/>
  <c r="EH13" i="1"/>
  <c r="GL13" i="1"/>
  <c r="EG13" i="1"/>
  <c r="GK13" i="1"/>
  <c r="EF13" i="1"/>
  <c r="GJ13" i="1"/>
  <c r="ED13" i="1"/>
  <c r="GH13" i="1"/>
  <c r="EC13" i="1"/>
  <c r="GG13" i="1"/>
  <c r="EB13" i="1"/>
  <c r="GF13" i="1"/>
  <c r="EA13" i="1"/>
  <c r="GE13" i="1"/>
  <c r="DZ13" i="1"/>
  <c r="GD13" i="1"/>
  <c r="DY13" i="1"/>
  <c r="GC13" i="1"/>
  <c r="DX13" i="1"/>
  <c r="GB13" i="1"/>
  <c r="DW13" i="1"/>
  <c r="GA13" i="1"/>
  <c r="DV13" i="1"/>
  <c r="FZ13" i="1"/>
  <c r="DU13" i="1"/>
  <c r="FY13" i="1"/>
  <c r="DT13" i="1"/>
  <c r="FX13" i="1"/>
  <c r="DR13" i="1"/>
  <c r="FV13" i="1"/>
  <c r="DQ13" i="1"/>
  <c r="FU13" i="1"/>
  <c r="DP13" i="1"/>
  <c r="FT13" i="1"/>
  <c r="DO13" i="1"/>
  <c r="FS13" i="1"/>
  <c r="DN13" i="1"/>
  <c r="FR13" i="1"/>
  <c r="DM13" i="1"/>
  <c r="FQ13" i="1"/>
  <c r="DL13" i="1"/>
  <c r="FP13" i="1"/>
  <c r="DJ13" i="1"/>
  <c r="FN13" i="1"/>
  <c r="DI13" i="1"/>
  <c r="FM13" i="1"/>
  <c r="DH13" i="1"/>
  <c r="FL13" i="1"/>
  <c r="DF13" i="1"/>
  <c r="FJ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P13" i="1"/>
  <c r="CO13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EZ12" i="1"/>
  <c r="KY12" i="1"/>
  <c r="EV12" i="1"/>
  <c r="KU12" i="1"/>
  <c r="ER12" i="1"/>
  <c r="KQ12" i="1"/>
  <c r="EN12" i="1"/>
  <c r="KM12" i="1"/>
  <c r="EJ12" i="1"/>
  <c r="KI12" i="1"/>
  <c r="EF12" i="1"/>
  <c r="KE12" i="1"/>
  <c r="DX12" i="1"/>
  <c r="JW12" i="1"/>
  <c r="DT12" i="1"/>
  <c r="JS12" i="1"/>
  <c r="IG12" i="1"/>
  <c r="IC12" i="1"/>
  <c r="IA12" i="1"/>
  <c r="HD12" i="1"/>
  <c r="GZ12" i="1"/>
  <c r="GV12" i="1"/>
  <c r="GR12" i="1"/>
  <c r="GN12" i="1"/>
  <c r="GJ12" i="1"/>
  <c r="GB12" i="1"/>
  <c r="FX12" i="1"/>
  <c r="FC12" i="1"/>
  <c r="LB12" i="1"/>
  <c r="FB12" i="1"/>
  <c r="LA12" i="1"/>
  <c r="FA12" i="1"/>
  <c r="KZ12" i="1"/>
  <c r="EY12" i="1"/>
  <c r="KX12" i="1"/>
  <c r="EX12" i="1"/>
  <c r="KW12" i="1"/>
  <c r="EW12" i="1"/>
  <c r="KV12" i="1"/>
  <c r="EU12" i="1"/>
  <c r="KT12" i="1"/>
  <c r="ET12" i="1"/>
  <c r="KS12" i="1"/>
  <c r="ES12" i="1"/>
  <c r="KR12" i="1"/>
  <c r="EQ12" i="1"/>
  <c r="KP12" i="1"/>
  <c r="EP12" i="1"/>
  <c r="KO12" i="1"/>
  <c r="EO12" i="1"/>
  <c r="KN12" i="1"/>
  <c r="EM12" i="1"/>
  <c r="KL12" i="1"/>
  <c r="EL12" i="1"/>
  <c r="KK12" i="1"/>
  <c r="EK12" i="1"/>
  <c r="KJ12" i="1"/>
  <c r="EI12" i="1"/>
  <c r="KH12" i="1"/>
  <c r="EH12" i="1"/>
  <c r="KG12" i="1"/>
  <c r="EG12" i="1"/>
  <c r="KF12" i="1"/>
  <c r="EE12" i="1"/>
  <c r="KD12" i="1"/>
  <c r="ED12" i="1"/>
  <c r="KC12" i="1"/>
  <c r="EC12" i="1"/>
  <c r="EB12" i="1"/>
  <c r="EA12" i="1"/>
  <c r="DZ12" i="1"/>
  <c r="DY12" i="1"/>
  <c r="JX12" i="1"/>
  <c r="DW12" i="1"/>
  <c r="JV12" i="1"/>
  <c r="DV12" i="1"/>
  <c r="JU12" i="1"/>
  <c r="DU12" i="1"/>
  <c r="JT12" i="1"/>
  <c r="DS12" i="1"/>
  <c r="JR12" i="1"/>
  <c r="DR12" i="1"/>
  <c r="JQ12" i="1"/>
  <c r="DQ12" i="1"/>
  <c r="JP12" i="1"/>
  <c r="DP12" i="1"/>
  <c r="DO12" i="1"/>
  <c r="JN12" i="1"/>
  <c r="DN12" i="1"/>
  <c r="JM12" i="1"/>
  <c r="DM12" i="1"/>
  <c r="JL12" i="1"/>
  <c r="DL12" i="1"/>
  <c r="DK12" i="1"/>
  <c r="DJ12" i="1"/>
  <c r="DI12" i="1"/>
  <c r="DH12" i="1"/>
  <c r="DG12" i="1"/>
  <c r="FK11" i="1"/>
  <c r="DF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IK11" i="1"/>
  <c r="IG11" i="1"/>
  <c r="IC11" i="1"/>
  <c r="IA11" i="1"/>
  <c r="HE11" i="1"/>
  <c r="HA11" i="1"/>
  <c r="GW11" i="1"/>
  <c r="GS11" i="1"/>
  <c r="GO11" i="1"/>
  <c r="GK11" i="1"/>
  <c r="GE11" i="1"/>
  <c r="GA11" i="1"/>
  <c r="FZ11" i="1"/>
  <c r="FW11" i="1"/>
  <c r="FV11" i="1"/>
  <c r="IG10" i="1"/>
  <c r="IC10" i="1"/>
  <c r="IA10" i="1"/>
  <c r="BK7" i="1"/>
  <c r="D4" i="4"/>
  <c r="FL11" i="1"/>
  <c r="FX11" i="1"/>
  <c r="GB11" i="1"/>
  <c r="FW12" i="1"/>
  <c r="GI12" i="1"/>
  <c r="GQ12" i="1"/>
  <c r="GY12" i="1"/>
  <c r="HG12" i="1"/>
  <c r="GI11" i="1"/>
  <c r="GM11" i="1"/>
  <c r="GQ11" i="1"/>
  <c r="GU11" i="1"/>
  <c r="GY11" i="1"/>
  <c r="HC11" i="1"/>
  <c r="HG11" i="1"/>
  <c r="GM13" i="1"/>
  <c r="GU13" i="1"/>
  <c r="HC13" i="1"/>
  <c r="HH13" i="1"/>
  <c r="D9" i="4"/>
  <c r="JZ13" i="1"/>
  <c r="KE13" i="1"/>
  <c r="KI13" i="1"/>
  <c r="KM13" i="1"/>
  <c r="KQ13" i="1"/>
  <c r="KU13" i="1"/>
  <c r="KY13" i="1"/>
  <c r="JP14" i="1"/>
  <c r="JF14" i="1"/>
  <c r="FZ20" i="1"/>
  <c r="GV20" i="1"/>
  <c r="GR21" i="1"/>
  <c r="HD21" i="1"/>
  <c r="GN20" i="1"/>
  <c r="GA12" i="1"/>
  <c r="GM12" i="1"/>
  <c r="GU12" i="1"/>
  <c r="HC12" i="1"/>
  <c r="FP21" i="1"/>
  <c r="GL21" i="1"/>
  <c r="JT14" i="1"/>
  <c r="KC14" i="1"/>
  <c r="FJ16" i="1"/>
  <c r="FV16" i="1"/>
  <c r="FZ16" i="1"/>
  <c r="GD16" i="1"/>
  <c r="GH16" i="1"/>
  <c r="GL16" i="1"/>
  <c r="GP16" i="1"/>
  <c r="FX20" i="1"/>
  <c r="GW20" i="1"/>
  <c r="HB21" i="1"/>
  <c r="JP16" i="1"/>
  <c r="JP18" i="1"/>
  <c r="FU23" i="1"/>
  <c r="FU20" i="1"/>
  <c r="JP15" i="1"/>
  <c r="LC15" i="1"/>
  <c r="JP17" i="1"/>
  <c r="FP11" i="1"/>
  <c r="JK14" i="1"/>
  <c r="FP16" i="1"/>
  <c r="JL14" i="1"/>
  <c r="FQ16" i="1"/>
  <c r="JJ14" i="1"/>
  <c r="FO16" i="1"/>
  <c r="JN14" i="1"/>
  <c r="JL13" i="1"/>
  <c r="FO11" i="1"/>
  <c r="FS11" i="1"/>
  <c r="FS12" i="1"/>
  <c r="FS16" i="1"/>
  <c r="FS18" i="1"/>
  <c r="JN18" i="1"/>
  <c r="JN13" i="1"/>
  <c r="FT11" i="1"/>
  <c r="JO14" i="1"/>
  <c r="FT12" i="1"/>
  <c r="JO16" i="1"/>
  <c r="JO17" i="1"/>
  <c r="FT20" i="1"/>
  <c r="JO12" i="1"/>
  <c r="JO18" i="1"/>
  <c r="JO19" i="1"/>
  <c r="FR15" i="1"/>
  <c r="FR16" i="1"/>
  <c r="FR19" i="1"/>
  <c r="FR11" i="1"/>
  <c r="JM18" i="1"/>
  <c r="FR21" i="1"/>
  <c r="JM16" i="1"/>
  <c r="JM19" i="1"/>
  <c r="FR23" i="1"/>
  <c r="JL16" i="1"/>
  <c r="JL17" i="1"/>
  <c r="JL18" i="1"/>
  <c r="JJ12" i="1"/>
  <c r="FO12" i="1"/>
  <c r="JJ13" i="1"/>
  <c r="FO23" i="1"/>
  <c r="JK19" i="1"/>
  <c r="JI12" i="1"/>
  <c r="FN16" i="1"/>
  <c r="JI19" i="1"/>
  <c r="FN23" i="1"/>
  <c r="JH14" i="1"/>
  <c r="JH12" i="1"/>
  <c r="JH18" i="1"/>
  <c r="FP12" i="1"/>
  <c r="JK12" i="1"/>
  <c r="FN11" i="1"/>
  <c r="FL21" i="1"/>
  <c r="JG14" i="1"/>
  <c r="FL12" i="1"/>
  <c r="JG12" i="1"/>
  <c r="JG17" i="1"/>
  <c r="JG19" i="1"/>
  <c r="FL23" i="1"/>
  <c r="FK18" i="1"/>
  <c r="JF18" i="1"/>
  <c r="FK16" i="1"/>
  <c r="FK19" i="1"/>
  <c r="FK15" i="1"/>
  <c r="JF17" i="1"/>
  <c r="LC17" i="1"/>
  <c r="FK23" i="1"/>
  <c r="JF12" i="1"/>
  <c r="FK12" i="1"/>
  <c r="FM11" i="1"/>
  <c r="FQ11" i="1"/>
  <c r="FU11" i="1"/>
  <c r="FY11" i="1"/>
  <c r="GC11" i="1"/>
  <c r="GJ11" i="1"/>
  <c r="GN11" i="1"/>
  <c r="GR11" i="1"/>
  <c r="GV11" i="1"/>
  <c r="GZ11" i="1"/>
  <c r="HD11" i="1"/>
  <c r="KA12" i="1"/>
  <c r="JE14" i="1"/>
  <c r="JI14" i="1"/>
  <c r="JM14" i="1"/>
  <c r="JQ14" i="1"/>
  <c r="JU14" i="1"/>
  <c r="JY14" i="1"/>
  <c r="KG14" i="1"/>
  <c r="KW14" i="1"/>
  <c r="FM16" i="1"/>
  <c r="GO16" i="1"/>
  <c r="GW16" i="1"/>
  <c r="HE16" i="1"/>
  <c r="FK20" i="1"/>
  <c r="FK21" i="1"/>
  <c r="FO20" i="1"/>
  <c r="FO21" i="1"/>
  <c r="FS20" i="1"/>
  <c r="FS21" i="1"/>
  <c r="GA20" i="1"/>
  <c r="GA21" i="1"/>
  <c r="GE21" i="1"/>
  <c r="GE20" i="1"/>
  <c r="GI21" i="1"/>
  <c r="KD16" i="1"/>
  <c r="KH16" i="1"/>
  <c r="GM21" i="1"/>
  <c r="GM20" i="1"/>
  <c r="GQ20" i="1"/>
  <c r="KL16" i="1"/>
  <c r="KP16" i="1"/>
  <c r="GU20" i="1"/>
  <c r="GU21" i="1"/>
  <c r="GY21" i="1"/>
  <c r="KT16" i="1"/>
  <c r="KX16" i="1"/>
  <c r="HC21" i="1"/>
  <c r="HC20" i="1"/>
  <c r="HG21" i="1"/>
  <c r="HG20" i="1"/>
  <c r="LB16" i="1"/>
  <c r="FM26" i="1"/>
  <c r="JH19" i="1"/>
  <c r="FQ26" i="1"/>
  <c r="JL19" i="1"/>
  <c r="FU26" i="1"/>
  <c r="JP19" i="1"/>
  <c r="FY26" i="1"/>
  <c r="JT19" i="1"/>
  <c r="GC26" i="1"/>
  <c r="JX19" i="1"/>
  <c r="GG26" i="1"/>
  <c r="KB19" i="1"/>
  <c r="GK26" i="1"/>
  <c r="KF19" i="1"/>
  <c r="GO26" i="1"/>
  <c r="KJ19" i="1"/>
  <c r="GS26" i="1"/>
  <c r="KN19" i="1"/>
  <c r="GW26" i="1"/>
  <c r="KR19" i="1"/>
  <c r="HA26" i="1"/>
  <c r="KV19" i="1"/>
  <c r="KO14" i="1"/>
  <c r="GK16" i="1"/>
  <c r="GS16" i="1"/>
  <c r="HA16" i="1"/>
  <c r="JF16" i="1"/>
  <c r="JJ16" i="1"/>
  <c r="JN16" i="1"/>
  <c r="JR16" i="1"/>
  <c r="JV16" i="1"/>
  <c r="GF17" i="1"/>
  <c r="KA14" i="1"/>
  <c r="FW21" i="1"/>
  <c r="GW22" i="1"/>
  <c r="FY22" i="1"/>
  <c r="HH22" i="1"/>
  <c r="D18" i="4"/>
  <c r="GH11" i="1"/>
  <c r="GL11" i="1"/>
  <c r="GP11" i="1"/>
  <c r="GT11" i="1"/>
  <c r="GX11" i="1"/>
  <c r="HB11" i="1"/>
  <c r="HF11" i="1"/>
  <c r="FM12" i="1"/>
  <c r="FQ12" i="1"/>
  <c r="FU12" i="1"/>
  <c r="FY12" i="1"/>
  <c r="GC12" i="1"/>
  <c r="GK12" i="1"/>
  <c r="GO12" i="1"/>
  <c r="GS12" i="1"/>
  <c r="GW12" i="1"/>
  <c r="HA12" i="1"/>
  <c r="HE12" i="1"/>
  <c r="FN12" i="1"/>
  <c r="FR12" i="1"/>
  <c r="FV12" i="1"/>
  <c r="FZ12" i="1"/>
  <c r="GH12" i="1"/>
  <c r="GL12" i="1"/>
  <c r="GP12" i="1"/>
  <c r="GT12" i="1"/>
  <c r="GX12" i="1"/>
  <c r="HB12" i="1"/>
  <c r="HF12" i="1"/>
  <c r="JG13" i="1"/>
  <c r="JK13" i="1"/>
  <c r="JO13" i="1"/>
  <c r="JS13" i="1"/>
  <c r="JW13" i="1"/>
  <c r="KK14" i="1"/>
  <c r="LA14" i="1"/>
  <c r="GI20" i="1"/>
  <c r="FY20" i="1"/>
  <c r="FN20" i="1"/>
  <c r="FV21" i="1"/>
  <c r="GP21" i="1"/>
  <c r="HF21" i="1"/>
  <c r="FL20" i="1"/>
  <c r="FQ20" i="1"/>
  <c r="GB20" i="1"/>
  <c r="GJ20" i="1"/>
  <c r="GO20" i="1"/>
  <c r="GZ20" i="1"/>
  <c r="HE20" i="1"/>
  <c r="GH21" i="1"/>
  <c r="GX21" i="1"/>
  <c r="GF16" i="1"/>
  <c r="FM20" i="1"/>
  <c r="GC20" i="1"/>
  <c r="GK20" i="1"/>
  <c r="HA20" i="1"/>
  <c r="GT21" i="1"/>
  <c r="GF23" i="1"/>
  <c r="GG23" i="1"/>
  <c r="JE12" i="1"/>
  <c r="DC15" i="1"/>
  <c r="DC16" i="1"/>
  <c r="DC17" i="1"/>
  <c r="DC18" i="1"/>
  <c r="DC19" i="1"/>
  <c r="DC20" i="1"/>
  <c r="FJ20" i="1"/>
  <c r="HH24" i="1"/>
  <c r="D20" i="4"/>
  <c r="DC12" i="1"/>
  <c r="FJ12" i="1"/>
  <c r="DC14" i="1"/>
  <c r="FJ11" i="1"/>
  <c r="GG11" i="1"/>
  <c r="KB12" i="1"/>
  <c r="JZ12" i="1"/>
  <c r="DC13" i="1"/>
  <c r="DC21" i="1"/>
  <c r="DC22" i="1"/>
  <c r="DC25" i="1"/>
  <c r="JY12" i="1"/>
  <c r="GD23" i="1"/>
  <c r="HH14" i="1"/>
  <c r="D10" i="4"/>
  <c r="HH17" i="1"/>
  <c r="D13" i="4"/>
  <c r="HH18" i="1"/>
  <c r="D14" i="4"/>
  <c r="HH25" i="1"/>
  <c r="D21" i="4"/>
  <c r="GE12" i="1"/>
  <c r="GG12" i="1"/>
  <c r="GD15" i="1"/>
  <c r="GF15" i="1"/>
  <c r="GE16" i="1"/>
  <c r="GG16" i="1"/>
  <c r="GD19" i="1"/>
  <c r="GF19" i="1"/>
  <c r="GG20" i="1"/>
  <c r="GD11" i="1"/>
  <c r="GF11" i="1"/>
  <c r="GD12" i="1"/>
  <c r="GF12" i="1"/>
  <c r="JZ16" i="1"/>
  <c r="KB16" i="1"/>
  <c r="JZ18" i="1"/>
  <c r="KB18" i="1"/>
  <c r="GD20" i="1"/>
  <c r="GF20" i="1"/>
  <c r="LC19" i="1"/>
  <c r="LC13" i="1"/>
  <c r="LC14" i="1"/>
  <c r="HH26" i="1"/>
  <c r="D22" i="4"/>
  <c r="G22" i="4"/>
  <c r="IB13" i="1"/>
  <c r="HH23" i="1"/>
  <c r="D19" i="4"/>
  <c r="G20" i="4"/>
  <c r="IT10" i="1"/>
  <c r="HH21" i="1"/>
  <c r="D17" i="4"/>
  <c r="LC18" i="1"/>
  <c r="LC12" i="1"/>
  <c r="LC16" i="1"/>
  <c r="HH16" i="1"/>
  <c r="D12" i="4"/>
  <c r="G14" i="4"/>
  <c r="HH19" i="1"/>
  <c r="D15" i="4"/>
  <c r="HH15" i="1"/>
  <c r="D11" i="4"/>
  <c r="HH20" i="1"/>
  <c r="D16" i="4"/>
  <c r="G16" i="4"/>
  <c r="IB11" i="1"/>
  <c r="HH12" i="1"/>
  <c r="D8" i="4"/>
  <c r="G9" i="4"/>
  <c r="IP10" i="1"/>
  <c r="HH11" i="1"/>
  <c r="D7" i="4"/>
  <c r="G13" i="4"/>
  <c r="IW10" i="1"/>
  <c r="G21" i="4"/>
  <c r="IT11" i="1"/>
  <c r="G12" i="4"/>
  <c r="IH12" i="1"/>
  <c r="G19" i="4"/>
  <c r="IB12" i="1"/>
  <c r="G18" i="4"/>
  <c r="IL11" i="1"/>
  <c r="G11" i="4"/>
  <c r="IH11" i="1"/>
  <c r="G15" i="4"/>
  <c r="IH13" i="1"/>
  <c r="G7" i="4"/>
  <c r="IB10" i="1"/>
  <c r="G17" i="4"/>
  <c r="IL10" i="1"/>
  <c r="G8" i="4"/>
  <c r="IH10" i="1"/>
  <c r="G10" i="4"/>
  <c r="IP11" i="1"/>
  <c r="LE4" i="1"/>
  <c r="IW11" i="1"/>
  <c r="LE3" i="1"/>
</calcChain>
</file>

<file path=xl/sharedStrings.xml><?xml version="1.0" encoding="utf-8"?>
<sst xmlns="http://schemas.openxmlformats.org/spreadsheetml/2006/main" count="173" uniqueCount="84">
  <si>
    <t>1A</t>
  </si>
  <si>
    <t>1B</t>
  </si>
  <si>
    <t>1C</t>
  </si>
  <si>
    <t>2A</t>
  </si>
  <si>
    <t>3A</t>
  </si>
  <si>
    <t>3B</t>
  </si>
  <si>
    <t>The physical contact was 1- 5 seconds</t>
  </si>
  <si>
    <t>3C</t>
  </si>
  <si>
    <t>The physical contact lasted  more than 5 seconds</t>
  </si>
  <si>
    <t>4A</t>
  </si>
  <si>
    <t>5A</t>
  </si>
  <si>
    <t>6A</t>
  </si>
  <si>
    <t>The behavior results in the person obtaining and keeping a tangible item for more than 1 minute</t>
  </si>
  <si>
    <t xml:space="preserve">Consequence Description </t>
  </si>
  <si>
    <r>
      <t xml:space="preserve">Did a person speak to them using </t>
    </r>
    <r>
      <rPr>
        <sz val="9"/>
        <color rgb="FF000000"/>
        <rFont val="Calibri"/>
        <family val="2"/>
        <scheme val="minor"/>
      </rPr>
      <t>6 or more words?</t>
    </r>
  </si>
  <si>
    <t>x</t>
  </si>
  <si>
    <t>Yes</t>
  </si>
  <si>
    <t>No</t>
  </si>
  <si>
    <t>Occurrence List</t>
  </si>
  <si>
    <t>Yes List</t>
  </si>
  <si>
    <t>No List</t>
  </si>
  <si>
    <t xml:space="preserve"> </t>
  </si>
  <si>
    <t>Number of observations</t>
  </si>
  <si>
    <t>Sum</t>
  </si>
  <si>
    <t>Summary of Data by Function</t>
  </si>
  <si>
    <t>Attention</t>
  </si>
  <si>
    <t>Verbal Attention</t>
  </si>
  <si>
    <t>Physical Attention</t>
  </si>
  <si>
    <t>1-5 Seconds</t>
  </si>
  <si>
    <t>Eye Contact</t>
  </si>
  <si>
    <t>Proximity</t>
  </si>
  <si>
    <t>Error Check Matrix</t>
  </si>
  <si>
    <t>Valid Observations for Analysis</t>
  </si>
  <si>
    <t>At least one on the category</t>
  </si>
  <si>
    <t>SUM</t>
  </si>
  <si>
    <t>7A</t>
  </si>
  <si>
    <t>7B</t>
  </si>
  <si>
    <t>8A</t>
  </si>
  <si>
    <t>Escape</t>
  </si>
  <si>
    <t>Avoidance</t>
  </si>
  <si>
    <t>Escape/Avoidance</t>
  </si>
  <si>
    <t>&gt; 5 Seconds</t>
  </si>
  <si>
    <t>Tangible</t>
  </si>
  <si>
    <t>7C</t>
  </si>
  <si>
    <t>The behavior results in the person obtaining and keeping a tangible item for less than 1 minute</t>
  </si>
  <si>
    <t>&gt; 1 Minute</t>
  </si>
  <si>
    <t>&lt; 1 Minute</t>
  </si>
  <si>
    <t>Sensory / Automatic</t>
  </si>
  <si>
    <t>Frequency</t>
  </si>
  <si>
    <t xml:space="preserve">Number of Observations = </t>
  </si>
  <si>
    <t>Analysis of Levels</t>
  </si>
  <si>
    <t>% Occurrence</t>
  </si>
  <si>
    <t>Criterion</t>
  </si>
  <si>
    <t xml:space="preserve">Occurrence of the Target Behavior’s Immediate Effect on the Environment </t>
  </si>
  <si>
    <t>Did a person speak to them during or within 20 seconds after the behavior occurs?</t>
  </si>
  <si>
    <t>Did the behavior result in any person making eye contact with them during or within 20 seconds after the behavior occurs?</t>
  </si>
  <si>
    <t>Did any  form of physical contact occur during or within 20 seconds after the behavior occurs (e.g. touching, blocking,  lifting,  hand over hand prompting,  physical holding)?</t>
  </si>
  <si>
    <t>Proximity: Did any person move closer to the person during or within 20 seconds after the behavior occurs?</t>
  </si>
  <si>
    <t>A  tangible (e.g., toys, electronics, edibles) item is presented immediately following the behavior</t>
  </si>
  <si>
    <t>The behavior resulted a task/materials being removed within 20 seconds of the behavior occuring and not being represented for at least 2 minutes</t>
  </si>
  <si>
    <t>The behavior resulted a task/materials not presented and not being completed</t>
  </si>
  <si>
    <t>BEACON CONSEQUENCE ANALYSIS FORM (BCAF)</t>
  </si>
  <si>
    <t>Did a person speak to them using 1-5  words?</t>
  </si>
  <si>
    <t>Operational Definition (must be observable and measurable with clear onset and offset criteria): __________________________________</t>
  </si>
  <si>
    <t>________________________________________________________________________________________________________________________</t>
  </si>
  <si>
    <t>Target Behavior: ___________________________</t>
  </si>
  <si>
    <t>1-5 Words</t>
  </si>
  <si>
    <t>&gt; 5 Words</t>
  </si>
  <si>
    <t>&lt; 1 Min</t>
  </si>
  <si>
    <t>&gt; 1 Min</t>
  </si>
  <si>
    <t>1-5 Sec</t>
  </si>
  <si>
    <t>&gt; 5 Sec</t>
  </si>
  <si>
    <r>
      <t xml:space="preserve">No one touched, talked to, looked at them or moved any items or materials in the environment (0-60 seconds) after the behavior occurred and the behavior did not </t>
    </r>
    <r>
      <rPr>
        <b/>
        <sz val="9"/>
        <color rgb="FF000000"/>
        <rFont val="Calibri"/>
        <family val="2"/>
        <scheme val="minor"/>
      </rPr>
      <t>END</t>
    </r>
    <r>
      <rPr>
        <sz val="9"/>
        <color rgb="FF000000"/>
        <rFont val="Calibri"/>
        <family val="2"/>
        <scheme val="minor"/>
      </rPr>
      <t xml:space="preserve"> with an intervention</t>
    </r>
  </si>
  <si>
    <r>
      <t xml:space="preserve">No one touched, talked to, looked at them or moved any items or materials in the environment  (0-60 seconds) after the behavior occurred and the incident did nto </t>
    </r>
    <r>
      <rPr>
        <b/>
        <sz val="9"/>
        <color rgb="FF000000"/>
        <rFont val="Calibri"/>
        <family val="2"/>
        <scheme val="minor"/>
      </rPr>
      <t>END</t>
    </r>
    <r>
      <rPr>
        <sz val="9"/>
        <color rgb="FF000000"/>
        <rFont val="Calibri"/>
        <family val="2"/>
        <scheme val="minor"/>
      </rPr>
      <t xml:space="preserve"> with an intervention</t>
    </r>
  </si>
  <si>
    <t>321 Fortune Boulevard, Milford, MA 10757</t>
  </si>
  <si>
    <t>Office: 508-478-0207</t>
  </si>
  <si>
    <t>Target Behavior: ____________________________________________________________________________________________________________________</t>
  </si>
  <si>
    <t>Operational Definition (must be observable and measurable with clear onset and offset criteria): ___________________________________________________</t>
  </si>
  <si>
    <t>__________________________________________________________________________________________________________________________________</t>
  </si>
  <si>
    <t>For each occurrence of the target behavior place a checkmark in all categories 1A-8A  that actually occurred following the occurrence of that instance of the target behavior, repeat this for each instance of the target behavior.</t>
  </si>
  <si>
    <r>
      <rPr>
        <b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 Download and print data sheet to use.</t>
    </r>
  </si>
  <si>
    <t>© Beacon ABA Services, Inc., 2017</t>
  </si>
  <si>
    <t>PRESIDENT/APPROVED JUNE 2017</t>
  </si>
  <si>
    <t>For each occurrence of the target behavior use the dropdown menue to place an X  in and/all categories 1A-8A  that actually occurred following the occurrence of that instance of the target behavior, repeat this for each instance of the target behavior.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</si>
</sst>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24"/>
      <color theme="1"/>
      <name val="Calibri"/>
      <scheme val="minor"/>
    </font>
    <font>
      <b/>
      <sz val="9"/>
      <color theme="1"/>
      <name val="Calibri"/>
      <scheme val="minor"/>
    </font>
    <font>
      <b/>
      <sz val="10"/>
      <color rgb="FF000000"/>
      <name val="Calibri"/>
      <scheme val="minor"/>
    </font>
    <font>
      <sz val="6"/>
      <color theme="1"/>
      <name val="Calibri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8" fillId="0" borderId="0"/>
  </cellStyleXfs>
  <cellXfs count="151">
    <xf numFmtId="0" fontId="0" fillId="0" borderId="0" xfId="0"/>
    <xf numFmtId="0" fontId="3" fillId="0" borderId="0" xfId="0" applyFont="1"/>
    <xf numFmtId="0" fontId="0" fillId="0" borderId="0" xfId="0" applyFont="1"/>
    <xf numFmtId="0" fontId="0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0" fillId="0" borderId="0" xfId="0" applyFont="1" applyBorder="1"/>
    <xf numFmtId="0" fontId="8" fillId="0" borderId="0" xfId="0" applyFont="1" applyBorder="1" applyAlignment="1"/>
    <xf numFmtId="0" fontId="3" fillId="0" borderId="0" xfId="0" applyFont="1" applyBorder="1" applyAlignment="1"/>
    <xf numFmtId="1" fontId="0" fillId="0" borderId="0" xfId="0" applyNumberFormat="1" applyFont="1" applyBorder="1"/>
    <xf numFmtId="0" fontId="3" fillId="0" borderId="2" xfId="0" applyFont="1" applyBorder="1" applyAlignment="1"/>
    <xf numFmtId="0" fontId="0" fillId="0" borderId="2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0" xfId="0" applyFont="1" applyBorder="1" applyAlignment="1">
      <alignment wrapText="1"/>
    </xf>
    <xf numFmtId="0" fontId="0" fillId="0" borderId="4" xfId="0" applyFont="1" applyBorder="1"/>
    <xf numFmtId="0" fontId="8" fillId="0" borderId="2" xfId="0" applyFont="1" applyBorder="1" applyAlignment="1"/>
    <xf numFmtId="0" fontId="3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wrapText="1" indent="6"/>
    </xf>
    <xf numFmtId="0" fontId="0" fillId="0" borderId="8" xfId="0" applyFont="1" applyBorder="1" applyAlignment="1">
      <alignment wrapText="1"/>
    </xf>
    <xf numFmtId="0" fontId="9" fillId="0" borderId="0" xfId="0" applyFont="1" applyBorder="1" applyAlignment="1">
      <alignment horizontal="right" wrapText="1" indent="1"/>
    </xf>
    <xf numFmtId="0" fontId="1" fillId="2" borderId="0" xfId="0" applyFont="1" applyFill="1" applyBorder="1" applyAlignment="1">
      <alignment horizontal="left" wrapText="1"/>
    </xf>
    <xf numFmtId="0" fontId="0" fillId="4" borderId="0" xfId="0" applyFill="1" applyBorder="1" applyAlignment="1">
      <alignment horizontal="left" wrapText="1" indent="3"/>
    </xf>
    <xf numFmtId="0" fontId="0" fillId="3" borderId="0" xfId="0" applyFill="1" applyBorder="1" applyAlignment="1">
      <alignment horizontal="left" wrapText="1" indent="3"/>
    </xf>
    <xf numFmtId="0" fontId="0" fillId="4" borderId="0" xfId="0" applyFill="1" applyBorder="1" applyAlignment="1">
      <alignment horizontal="left" wrapText="1" indent="6"/>
    </xf>
    <xf numFmtId="0" fontId="0" fillId="4" borderId="8" xfId="0" applyFill="1" applyBorder="1" applyAlignment="1">
      <alignment horizontal="left" wrapText="1" indent="3"/>
    </xf>
    <xf numFmtId="0" fontId="0" fillId="3" borderId="0" xfId="0" applyFont="1" applyFill="1" applyBorder="1" applyAlignment="1">
      <alignment horizontal="left" wrapText="1" indent="3"/>
    </xf>
    <xf numFmtId="0" fontId="0" fillId="4" borderId="0" xfId="0" applyFont="1" applyFill="1" applyBorder="1" applyAlignment="1">
      <alignment horizontal="left" wrapText="1" indent="6"/>
    </xf>
    <xf numFmtId="0" fontId="0" fillId="3" borderId="8" xfId="0" applyFont="1" applyFill="1" applyBorder="1" applyAlignment="1">
      <alignment horizontal="left" wrapText="1" indent="3"/>
    </xf>
    <xf numFmtId="0" fontId="1" fillId="2" borderId="3" xfId="0" applyFont="1" applyFill="1" applyBorder="1" applyAlignment="1">
      <alignment horizontal="left" wrapText="1"/>
    </xf>
    <xf numFmtId="0" fontId="0" fillId="4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 applyBorder="1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top" wrapText="1" indent="2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 indent="2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8" fillId="0" borderId="0" xfId="0" applyFont="1" applyBorder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 indent="3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Protection="1"/>
    <xf numFmtId="0" fontId="12" fillId="0" borderId="0" xfId="0" applyFont="1" applyProtection="1"/>
    <xf numFmtId="1" fontId="0" fillId="0" borderId="0" xfId="0" applyNumberFormat="1" applyFont="1" applyProtection="1"/>
    <xf numFmtId="0" fontId="0" fillId="0" borderId="0" xfId="0" applyProtection="1"/>
    <xf numFmtId="0" fontId="0" fillId="0" borderId="0" xfId="0" applyFont="1" applyFill="1" applyBorder="1" applyProtection="1"/>
    <xf numFmtId="0" fontId="3" fillId="0" borderId="0" xfId="0" applyFont="1" applyProtection="1"/>
    <xf numFmtId="2" fontId="0" fillId="0" borderId="0" xfId="1" applyNumberFormat="1" applyFont="1" applyProtection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8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vertical="top" wrapText="1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1" fontId="8" fillId="0" borderId="26" xfId="0" applyNumberFormat="1" applyFont="1" applyBorder="1" applyAlignment="1">
      <alignment horizontal="center" vertical="top" wrapText="1"/>
    </xf>
    <xf numFmtId="0" fontId="8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top" wrapText="1" indent="2"/>
    </xf>
    <xf numFmtId="0" fontId="8" fillId="0" borderId="2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 indent="2"/>
    </xf>
    <xf numFmtId="0" fontId="1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vertical="top" wrapText="1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vertical="top" wrapText="1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1" fontId="2" fillId="4" borderId="16" xfId="0" applyNumberFormat="1" applyFont="1" applyFill="1" applyBorder="1" applyAlignment="1" applyProtection="1">
      <alignment horizontal="center" vertical="top" wrapText="1"/>
      <protection locked="0"/>
    </xf>
    <xf numFmtId="1" fontId="2" fillId="4" borderId="29" xfId="0" applyNumberFormat="1" applyFont="1" applyFill="1" applyBorder="1" applyAlignment="1" applyProtection="1">
      <alignment horizontal="center" vertical="top" wrapText="1"/>
      <protection locked="0"/>
    </xf>
    <xf numFmtId="1" fontId="2" fillId="4" borderId="21" xfId="0" applyNumberFormat="1" applyFont="1" applyFill="1" applyBorder="1" applyAlignment="1" applyProtection="1">
      <alignment horizontal="center" vertical="top" wrapText="1"/>
      <protection locked="0"/>
    </xf>
    <xf numFmtId="0" fontId="15" fillId="4" borderId="18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3" fillId="0" borderId="0" xfId="0" applyFont="1" applyAlignment="1">
      <alignment horizontal="right" indent="2"/>
    </xf>
    <xf numFmtId="0" fontId="0" fillId="0" borderId="0" xfId="0" applyFont="1" applyAlignment="1">
      <alignment horizontal="right" indent="2"/>
    </xf>
    <xf numFmtId="0" fontId="0" fillId="0" borderId="0" xfId="0" applyFont="1" applyAlignment="1">
      <alignment horizontal="left" wrapText="1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1" fontId="15" fillId="4" borderId="17" xfId="0" applyNumberFormat="1" applyFont="1" applyFill="1" applyBorder="1" applyAlignment="1">
      <alignment horizontal="center" vertical="center" wrapText="1"/>
    </xf>
    <xf numFmtId="1" fontId="15" fillId="4" borderId="22" xfId="0" applyNumberFormat="1" applyFont="1" applyFill="1" applyBorder="1" applyAlignment="1">
      <alignment horizontal="center" vertical="center" wrapText="1"/>
    </xf>
    <xf numFmtId="1" fontId="15" fillId="4" borderId="18" xfId="0" applyNumberFormat="1" applyFont="1" applyFill="1" applyBorder="1" applyAlignment="1">
      <alignment horizontal="center" vertical="center" wrapText="1"/>
    </xf>
    <xf numFmtId="1" fontId="15" fillId="4" borderId="23" xfId="0" applyNumberFormat="1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7" fillId="0" borderId="0" xfId="0" applyFont="1"/>
    <xf numFmtId="0" fontId="0" fillId="0" borderId="0" xfId="0" applyFont="1"/>
    <xf numFmtId="0" fontId="17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" fillId="4" borderId="28" xfId="0" applyFon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0" fontId="1" fillId="4" borderId="28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20" xfId="0" applyFont="1" applyFill="1" applyBorder="1" applyAlignment="1" applyProtection="1">
      <alignment horizontal="center" vertical="center"/>
      <protection locked="0"/>
    </xf>
    <xf numFmtId="0" fontId="1" fillId="4" borderId="29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9" fontId="1" fillId="2" borderId="9" xfId="1" applyFont="1" applyFill="1" applyBorder="1" applyAlignment="1">
      <alignment horizontal="center"/>
    </xf>
    <xf numFmtId="9" fontId="0" fillId="4" borderId="0" xfId="1" applyFont="1" applyFill="1" applyBorder="1" applyAlignment="1">
      <alignment horizontal="center"/>
    </xf>
    <xf numFmtId="9" fontId="0" fillId="4" borderId="8" xfId="1" applyFont="1" applyFill="1" applyBorder="1" applyAlignment="1">
      <alignment horizontal="center"/>
    </xf>
    <xf numFmtId="9" fontId="1" fillId="2" borderId="3" xfId="1" applyFont="1" applyFill="1" applyBorder="1" applyAlignment="1">
      <alignment horizontal="center"/>
    </xf>
    <xf numFmtId="9" fontId="11" fillId="3" borderId="0" xfId="1" applyFont="1" applyFill="1" applyBorder="1" applyAlignment="1">
      <alignment horizontal="center"/>
    </xf>
    <xf numFmtId="9" fontId="11" fillId="3" borderId="8" xfId="1" applyFont="1" applyFill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9" fontId="11" fillId="4" borderId="0" xfId="1" applyFont="1" applyFill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4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BCAF Overall Results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049228602522401"/>
          <c:y val="0.16312825663286201"/>
          <c:w val="0.82969741587180001"/>
          <c:h val="0.633276588090039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Analysis!$IA$10:$IA$13</c:f>
              <c:strCache>
                <c:ptCount val="4"/>
                <c:pt idx="0">
                  <c:v>Attention</c:v>
                </c:pt>
                <c:pt idx="1">
                  <c:v>Escape/Avoidance</c:v>
                </c:pt>
                <c:pt idx="2">
                  <c:v>Tangible</c:v>
                </c:pt>
                <c:pt idx="3">
                  <c:v>Sensory / Automatic</c:v>
                </c:pt>
              </c:strCache>
            </c:strRef>
          </c:cat>
          <c:val>
            <c:numRef>
              <c:f>Analysis!$IB$10:$IB$13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C-4F2F-BA60-515D25707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95771128"/>
        <c:axId val="-2006581304"/>
      </c:barChart>
      <c:catAx>
        <c:axId val="-1995771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Hypothesized Function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-2006581304"/>
        <c:crosses val="autoZero"/>
        <c:auto val="1"/>
        <c:lblAlgn val="ctr"/>
        <c:lblOffset val="100"/>
        <c:noMultiLvlLbl val="0"/>
      </c:catAx>
      <c:valAx>
        <c:axId val="-2006581304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Percentage Occurrence</a:t>
                </a:r>
              </a:p>
              <a:p>
                <a:pPr>
                  <a:defRPr sz="1400"/>
                </a:pPr>
                <a:r>
                  <a:rPr lang="en-US" sz="1000"/>
                  <a:t>Frequency</a:t>
                </a:r>
                <a:r>
                  <a:rPr lang="en-US" sz="1000" baseline="0"/>
                  <a:t> / Occurrences of Behavior</a:t>
                </a:r>
                <a:endParaRPr lang="en-US" sz="1000"/>
              </a:p>
            </c:rich>
          </c:tx>
          <c:layout>
            <c:manualLayout>
              <c:xMode val="edge"/>
              <c:yMode val="edge"/>
              <c:x val="6.4932309744344095E-4"/>
              <c:y val="0.13396165812390401"/>
            </c:manualLayout>
          </c:layout>
          <c:overlay val="0"/>
        </c:title>
        <c:numFmt formatCode="#,##0;\-#,##0" sourceLinked="0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100"/>
            </a:pPr>
            <a:endParaRPr lang="en-US"/>
          </a:p>
        </c:txPr>
        <c:crossAx val="-1995771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Verbal Attention </a:t>
            </a:r>
          </a:p>
        </c:rich>
      </c:tx>
      <c:layout>
        <c:manualLayout>
          <c:xMode val="edge"/>
          <c:yMode val="edge"/>
          <c:x val="0.341556978930874"/>
          <c:y val="2.78940027894005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572736840927501"/>
          <c:y val="0.16312825663286201"/>
          <c:w val="0.75446227283827405"/>
          <c:h val="0.521127172107864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Analysis!$IO$10:$IO$13</c:f>
              <c:strCache>
                <c:ptCount val="2"/>
                <c:pt idx="0">
                  <c:v>1-5 Words</c:v>
                </c:pt>
                <c:pt idx="1">
                  <c:v>&gt; 5 Words</c:v>
                </c:pt>
              </c:strCache>
            </c:strRef>
          </c:cat>
          <c:val>
            <c:numRef>
              <c:f>Analysis!$IP$10:$IP$13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F-4CCA-BC14-B10D72991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93730840"/>
        <c:axId val="-1993792712"/>
      </c:barChart>
      <c:catAx>
        <c:axId val="-1993730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Quality of f Attention</a:t>
                </a:r>
              </a:p>
            </c:rich>
          </c:tx>
          <c:layout>
            <c:manualLayout>
              <c:xMode val="edge"/>
              <c:yMode val="edge"/>
              <c:x val="0.33234182685124403"/>
              <c:y val="0.79726287352156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-1993792712"/>
        <c:crosses val="autoZero"/>
        <c:auto val="1"/>
        <c:lblAlgn val="ctr"/>
        <c:lblOffset val="100"/>
        <c:noMultiLvlLbl val="0"/>
      </c:catAx>
      <c:valAx>
        <c:axId val="-1993792712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Percentage Occurrence</a:t>
                </a:r>
              </a:p>
            </c:rich>
          </c:tx>
          <c:layout>
            <c:manualLayout>
              <c:xMode val="edge"/>
              <c:yMode val="edge"/>
              <c:x val="2.0904901605213699E-2"/>
              <c:y val="8.9815614052427495E-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100"/>
            </a:pPr>
            <a:endParaRPr lang="en-US"/>
          </a:p>
        </c:txPr>
        <c:crossAx val="-1993730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Physical Attention</a:t>
            </a:r>
          </a:p>
        </c:rich>
      </c:tx>
      <c:layout>
        <c:manualLayout>
          <c:xMode val="edge"/>
          <c:yMode val="edge"/>
          <c:x val="0.341556978930874"/>
          <c:y val="2.78940027894006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572736840927501"/>
          <c:y val="0.16312825663286201"/>
          <c:w val="0.75446227283827405"/>
          <c:h val="0.521127172107864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Analysis!$IV$10:$IV$13</c:f>
              <c:strCache>
                <c:ptCount val="2"/>
                <c:pt idx="0">
                  <c:v>1-5 Sec</c:v>
                </c:pt>
                <c:pt idx="1">
                  <c:v>&gt; 5 Sec</c:v>
                </c:pt>
              </c:strCache>
            </c:strRef>
          </c:cat>
          <c:val>
            <c:numRef>
              <c:f>Analysis!$IW$10:$IW$13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0C-4192-A8A4-B3B948392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93680824"/>
        <c:axId val="-1993767304"/>
      </c:barChart>
      <c:catAx>
        <c:axId val="-1993680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Quality</a:t>
                </a:r>
                <a:r>
                  <a:rPr lang="en-US" sz="1200" baseline="0"/>
                  <a:t> of </a:t>
                </a:r>
                <a:r>
                  <a:rPr lang="en-US" sz="1200"/>
                  <a:t>Attention (Duration)</a:t>
                </a:r>
              </a:p>
            </c:rich>
          </c:tx>
          <c:layout>
            <c:manualLayout>
              <c:xMode val="edge"/>
              <c:yMode val="edge"/>
              <c:x val="0.23379301583623999"/>
              <c:y val="0.802841674079446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-1993767304"/>
        <c:crosses val="autoZero"/>
        <c:auto val="1"/>
        <c:lblAlgn val="ctr"/>
        <c:lblOffset val="100"/>
        <c:noMultiLvlLbl val="0"/>
      </c:catAx>
      <c:valAx>
        <c:axId val="-1993767304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Percentage Occurrence</a:t>
                </a:r>
              </a:p>
            </c:rich>
          </c:tx>
          <c:layout>
            <c:manualLayout>
              <c:xMode val="edge"/>
              <c:yMode val="edge"/>
              <c:x val="2.0904901605213699E-2"/>
              <c:y val="8.9815614052427495E-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100"/>
            </a:pPr>
            <a:endParaRPr lang="en-US"/>
          </a:p>
        </c:txPr>
        <c:crossAx val="-1993680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Tangible</a:t>
            </a:r>
          </a:p>
        </c:rich>
      </c:tx>
      <c:layout>
        <c:manualLayout>
          <c:xMode val="edge"/>
          <c:yMode val="edge"/>
          <c:x val="0.46276914003542602"/>
          <c:y val="2.78940027894005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572736840927501"/>
          <c:y val="0.16312825663286201"/>
          <c:w val="0.75446227283827405"/>
          <c:h val="0.521127172107864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Analysis!$IS$10:$IS$13</c:f>
              <c:strCache>
                <c:ptCount val="2"/>
                <c:pt idx="0">
                  <c:v>&lt; 1 Min</c:v>
                </c:pt>
                <c:pt idx="1">
                  <c:v>&gt; 1 Min</c:v>
                </c:pt>
              </c:strCache>
            </c:strRef>
          </c:cat>
          <c:val>
            <c:numRef>
              <c:f>Analysis!$IT$10:$IT$13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C-43DF-8529-1C8722D34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93674792"/>
        <c:axId val="-1993669016"/>
      </c:barChart>
      <c:catAx>
        <c:axId val="-1993674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Quality</a:t>
                </a:r>
                <a:r>
                  <a:rPr lang="en-US" sz="1200" baseline="0"/>
                  <a:t> of </a:t>
                </a:r>
                <a:r>
                  <a:rPr lang="en-US" sz="1200"/>
                  <a:t>Tangible (Duration)</a:t>
                </a:r>
              </a:p>
            </c:rich>
          </c:tx>
          <c:layout>
            <c:manualLayout>
              <c:xMode val="edge"/>
              <c:yMode val="edge"/>
              <c:x val="0.25822337133706103"/>
              <c:y val="0.802841674079446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-1993669016"/>
        <c:crosses val="autoZero"/>
        <c:auto val="1"/>
        <c:lblAlgn val="ctr"/>
        <c:lblOffset val="100"/>
        <c:noMultiLvlLbl val="0"/>
      </c:catAx>
      <c:valAx>
        <c:axId val="-1993669016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Percentage Occurrence</a:t>
                </a:r>
              </a:p>
            </c:rich>
          </c:tx>
          <c:layout>
            <c:manualLayout>
              <c:xMode val="edge"/>
              <c:yMode val="edge"/>
              <c:x val="2.0904901605213699E-2"/>
              <c:y val="8.9815614052427495E-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100"/>
            </a:pPr>
            <a:endParaRPr lang="en-US"/>
          </a:p>
        </c:txPr>
        <c:crossAx val="-1993674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Attention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572736840927501"/>
          <c:y val="0.16312825663286201"/>
          <c:w val="0.75446227283827405"/>
          <c:h val="0.521127172107864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Analysis!$IG$10:$IG$13</c:f>
              <c:strCache>
                <c:ptCount val="4"/>
                <c:pt idx="0">
                  <c:v>Verbal Attention</c:v>
                </c:pt>
                <c:pt idx="1">
                  <c:v>Eye Contact</c:v>
                </c:pt>
                <c:pt idx="2">
                  <c:v>Physical Attention</c:v>
                </c:pt>
                <c:pt idx="3">
                  <c:v>Proximity</c:v>
                </c:pt>
              </c:strCache>
            </c:strRef>
          </c:cat>
          <c:val>
            <c:numRef>
              <c:f>Analysis!$IH$10:$IH$13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CB-4CC2-841D-C687A01E3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95756280"/>
        <c:axId val="-1996057208"/>
      </c:barChart>
      <c:catAx>
        <c:axId val="-1995756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Type of Attention</a:t>
                </a:r>
              </a:p>
            </c:rich>
          </c:tx>
          <c:layout>
            <c:manualLayout>
              <c:xMode val="edge"/>
              <c:yMode val="edge"/>
              <c:x val="0.37831885347710997"/>
              <c:y val="0.864208480216123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-1996057208"/>
        <c:crosses val="autoZero"/>
        <c:auto val="1"/>
        <c:lblAlgn val="ctr"/>
        <c:lblOffset val="100"/>
        <c:noMultiLvlLbl val="0"/>
      </c:catAx>
      <c:valAx>
        <c:axId val="-1996057208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Percentage Occurrence</a:t>
                </a:r>
              </a:p>
            </c:rich>
          </c:tx>
          <c:layout>
            <c:manualLayout>
              <c:xMode val="edge"/>
              <c:yMode val="edge"/>
              <c:x val="2.0904901605213699E-2"/>
              <c:y val="8.9815614052427495E-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100"/>
            </a:pPr>
            <a:endParaRPr lang="en-US"/>
          </a:p>
        </c:txPr>
        <c:crossAx val="-1995756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Escape</a:t>
            </a:r>
            <a:r>
              <a:rPr lang="en-US" sz="1400" baseline="0"/>
              <a:t>/Avoidance</a:t>
            </a:r>
            <a:r>
              <a:rPr lang="en-US" sz="1400"/>
              <a:t> </a:t>
            </a:r>
          </a:p>
        </c:rich>
      </c:tx>
      <c:layout>
        <c:manualLayout>
          <c:xMode val="edge"/>
          <c:yMode val="edge"/>
          <c:x val="0.30522459629406401"/>
          <c:y val="1.67364016736402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572736840927501"/>
          <c:y val="0.16312825663286201"/>
          <c:w val="0.75446227283827405"/>
          <c:h val="0.521127172107864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Analysis!$IK$10:$IK$13</c:f>
              <c:strCache>
                <c:ptCount val="2"/>
                <c:pt idx="0">
                  <c:v>Escape</c:v>
                </c:pt>
                <c:pt idx="1">
                  <c:v>Avoidance</c:v>
                </c:pt>
              </c:strCache>
            </c:strRef>
          </c:cat>
          <c:val>
            <c:numRef>
              <c:f>Analysis!$IL$10:$IL$13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AC-4435-8BB5-E82086AD2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06326680"/>
        <c:axId val="-2092681064"/>
      </c:barChart>
      <c:catAx>
        <c:axId val="-2006326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Type </a:t>
                </a:r>
              </a:p>
            </c:rich>
          </c:tx>
          <c:layout>
            <c:manualLayout>
              <c:xMode val="edge"/>
              <c:yMode val="edge"/>
              <c:x val="0.482812095808623"/>
              <c:y val="0.825156876310963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-2092681064"/>
        <c:crosses val="autoZero"/>
        <c:auto val="1"/>
        <c:lblAlgn val="ctr"/>
        <c:lblOffset val="100"/>
        <c:noMultiLvlLbl val="0"/>
      </c:catAx>
      <c:valAx>
        <c:axId val="-2092681064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Percentage Occurrence</a:t>
                </a:r>
              </a:p>
            </c:rich>
          </c:tx>
          <c:layout>
            <c:manualLayout>
              <c:xMode val="edge"/>
              <c:yMode val="edge"/>
              <c:x val="2.0904901605213699E-2"/>
              <c:y val="8.9815614052427495E-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100"/>
            </a:pPr>
            <a:endParaRPr lang="en-US"/>
          </a:p>
        </c:txPr>
        <c:crossAx val="-2006326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Verbal Attention </a:t>
            </a:r>
          </a:p>
        </c:rich>
      </c:tx>
      <c:layout>
        <c:manualLayout>
          <c:xMode val="edge"/>
          <c:yMode val="edge"/>
          <c:x val="0.341556978930874"/>
          <c:y val="2.78940027894005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572736840927501"/>
          <c:y val="0.16312825663286201"/>
          <c:w val="0.75446227283827405"/>
          <c:h val="0.521127172107864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Analysis!$IO$10:$IO$13</c:f>
              <c:strCache>
                <c:ptCount val="2"/>
                <c:pt idx="0">
                  <c:v>1-5 Words</c:v>
                </c:pt>
                <c:pt idx="1">
                  <c:v>&gt; 5 Words</c:v>
                </c:pt>
              </c:strCache>
            </c:strRef>
          </c:cat>
          <c:val>
            <c:numRef>
              <c:f>Analysis!$IP$10:$IP$13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3-4C98-9875-81B680B3C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06756264"/>
        <c:axId val="-2006838824"/>
      </c:barChart>
      <c:catAx>
        <c:axId val="-2006756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Quality of f Attention</a:t>
                </a:r>
              </a:p>
            </c:rich>
          </c:tx>
          <c:layout>
            <c:manualLayout>
              <c:xMode val="edge"/>
              <c:yMode val="edge"/>
              <c:x val="0.33234182685124403"/>
              <c:y val="0.79726287352156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-2006838824"/>
        <c:crosses val="autoZero"/>
        <c:auto val="1"/>
        <c:lblAlgn val="ctr"/>
        <c:lblOffset val="100"/>
        <c:noMultiLvlLbl val="0"/>
      </c:catAx>
      <c:valAx>
        <c:axId val="-2006838824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Percentage Occurrence</a:t>
                </a:r>
              </a:p>
            </c:rich>
          </c:tx>
          <c:layout>
            <c:manualLayout>
              <c:xMode val="edge"/>
              <c:yMode val="edge"/>
              <c:x val="2.0904901605213699E-2"/>
              <c:y val="8.9815614052427495E-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100"/>
            </a:pPr>
            <a:endParaRPr lang="en-US"/>
          </a:p>
        </c:txPr>
        <c:crossAx val="-2006756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Physical Attention</a:t>
            </a:r>
          </a:p>
        </c:rich>
      </c:tx>
      <c:layout>
        <c:manualLayout>
          <c:xMode val="edge"/>
          <c:yMode val="edge"/>
          <c:x val="0.341556978930874"/>
          <c:y val="2.78940027894006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572736840927501"/>
          <c:y val="0.16312825663286201"/>
          <c:w val="0.75446227283827405"/>
          <c:h val="0.521127172107864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Analysis!$IV$10:$IV$13</c:f>
              <c:strCache>
                <c:ptCount val="2"/>
                <c:pt idx="0">
                  <c:v>1-5 Sec</c:v>
                </c:pt>
                <c:pt idx="1">
                  <c:v>&gt; 5 Sec</c:v>
                </c:pt>
              </c:strCache>
            </c:strRef>
          </c:cat>
          <c:val>
            <c:numRef>
              <c:f>Analysis!$LE$3:$LE$6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D-4651-B078-8E10060CC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93715368"/>
        <c:axId val="-1993969000"/>
      </c:barChart>
      <c:catAx>
        <c:axId val="-1993715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Quality</a:t>
                </a:r>
                <a:r>
                  <a:rPr lang="en-US" sz="1200" baseline="0"/>
                  <a:t> of </a:t>
                </a:r>
                <a:r>
                  <a:rPr lang="en-US" sz="1200"/>
                  <a:t>Attention (Duration)</a:t>
                </a:r>
              </a:p>
            </c:rich>
          </c:tx>
          <c:layout>
            <c:manualLayout>
              <c:xMode val="edge"/>
              <c:yMode val="edge"/>
              <c:x val="0.23379301583623999"/>
              <c:y val="0.802841674079446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-1993969000"/>
        <c:crosses val="autoZero"/>
        <c:auto val="1"/>
        <c:lblAlgn val="ctr"/>
        <c:lblOffset val="100"/>
        <c:noMultiLvlLbl val="0"/>
      </c:catAx>
      <c:valAx>
        <c:axId val="-1993969000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Percentage Occurrence</a:t>
                </a:r>
              </a:p>
            </c:rich>
          </c:tx>
          <c:layout>
            <c:manualLayout>
              <c:xMode val="edge"/>
              <c:yMode val="edge"/>
              <c:x val="2.0904901605213699E-2"/>
              <c:y val="8.9815614052427495E-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100"/>
            </a:pPr>
            <a:endParaRPr lang="en-US"/>
          </a:p>
        </c:txPr>
        <c:crossAx val="-1993715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Tangible</a:t>
            </a:r>
          </a:p>
        </c:rich>
      </c:tx>
      <c:layout>
        <c:manualLayout>
          <c:xMode val="edge"/>
          <c:yMode val="edge"/>
          <c:x val="0.46276914003542602"/>
          <c:y val="2.78940027894005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572736840927501"/>
          <c:y val="0.16312825663286201"/>
          <c:w val="0.75446227283827405"/>
          <c:h val="0.521127172107864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Analysis!$IS$10:$IS$13</c:f>
              <c:strCache>
                <c:ptCount val="2"/>
                <c:pt idx="0">
                  <c:v>&lt; 1 Min</c:v>
                </c:pt>
                <c:pt idx="1">
                  <c:v>&gt; 1 Min</c:v>
                </c:pt>
              </c:strCache>
            </c:strRef>
          </c:cat>
          <c:val>
            <c:numRef>
              <c:f>Analysis!$IT$10:$IT$13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2-4C27-96FE-A6E988CC9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94231688"/>
        <c:axId val="-1994225912"/>
      </c:barChart>
      <c:catAx>
        <c:axId val="-1994231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Quality</a:t>
                </a:r>
                <a:r>
                  <a:rPr lang="en-US" sz="1200" baseline="0"/>
                  <a:t> of </a:t>
                </a:r>
                <a:r>
                  <a:rPr lang="en-US" sz="1200"/>
                  <a:t>Tangible (Duration)</a:t>
                </a:r>
              </a:p>
            </c:rich>
          </c:tx>
          <c:layout>
            <c:manualLayout>
              <c:xMode val="edge"/>
              <c:yMode val="edge"/>
              <c:x val="0.25822337133706103"/>
              <c:y val="0.802841674079446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-1994225912"/>
        <c:crosses val="autoZero"/>
        <c:auto val="1"/>
        <c:lblAlgn val="ctr"/>
        <c:lblOffset val="100"/>
        <c:noMultiLvlLbl val="0"/>
      </c:catAx>
      <c:valAx>
        <c:axId val="-1994225912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Percentage Occurrence</a:t>
                </a:r>
              </a:p>
            </c:rich>
          </c:tx>
          <c:layout>
            <c:manualLayout>
              <c:xMode val="edge"/>
              <c:yMode val="edge"/>
              <c:x val="2.0904901605213699E-2"/>
              <c:y val="8.9815614052427495E-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100"/>
            </a:pPr>
            <a:endParaRPr lang="en-US"/>
          </a:p>
        </c:txPr>
        <c:crossAx val="-1994231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BCAF Overall Results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049228602522401"/>
          <c:y val="0.16312825663286201"/>
          <c:w val="0.82969741587180001"/>
          <c:h val="0.633276588090039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Analysis!$IA$10:$IA$13</c:f>
              <c:strCache>
                <c:ptCount val="4"/>
                <c:pt idx="0">
                  <c:v>Attention</c:v>
                </c:pt>
                <c:pt idx="1">
                  <c:v>Escape/Avoidance</c:v>
                </c:pt>
                <c:pt idx="2">
                  <c:v>Tangible</c:v>
                </c:pt>
                <c:pt idx="3">
                  <c:v>Sensory / Automatic</c:v>
                </c:pt>
              </c:strCache>
            </c:strRef>
          </c:cat>
          <c:val>
            <c:numRef>
              <c:f>Analysis!$IB$10:$IB$13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AB-4BC0-8D07-73D586DE3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93839224"/>
        <c:axId val="-1993833672"/>
      </c:barChart>
      <c:catAx>
        <c:axId val="-1993839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Hypothesized Function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-1993833672"/>
        <c:crosses val="autoZero"/>
        <c:auto val="1"/>
        <c:lblAlgn val="ctr"/>
        <c:lblOffset val="100"/>
        <c:noMultiLvlLbl val="0"/>
      </c:catAx>
      <c:valAx>
        <c:axId val="-1993833672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Percentage Occurrence</a:t>
                </a:r>
              </a:p>
              <a:p>
                <a:pPr>
                  <a:defRPr sz="1400"/>
                </a:pPr>
                <a:r>
                  <a:rPr lang="en-US" sz="1000"/>
                  <a:t>Frequency</a:t>
                </a:r>
                <a:r>
                  <a:rPr lang="en-US" sz="1000" baseline="0"/>
                  <a:t> / Occurrences of Behavior</a:t>
                </a:r>
                <a:endParaRPr lang="en-US" sz="1000"/>
              </a:p>
            </c:rich>
          </c:tx>
          <c:layout>
            <c:manualLayout>
              <c:xMode val="edge"/>
              <c:yMode val="edge"/>
              <c:x val="6.4932309744344095E-4"/>
              <c:y val="0.13396165812390401"/>
            </c:manualLayout>
          </c:layout>
          <c:overlay val="0"/>
        </c:title>
        <c:numFmt formatCode="#,##0;\-#,##0" sourceLinked="0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100"/>
            </a:pPr>
            <a:endParaRPr lang="en-US"/>
          </a:p>
        </c:txPr>
        <c:crossAx val="-1993839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Attention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572736840927501"/>
          <c:y val="0.16312825663286201"/>
          <c:w val="0.75446227283827405"/>
          <c:h val="0.521127172107864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Analysis!$IG$10:$IG$13</c:f>
              <c:strCache>
                <c:ptCount val="4"/>
                <c:pt idx="0">
                  <c:v>Verbal Attention</c:v>
                </c:pt>
                <c:pt idx="1">
                  <c:v>Eye Contact</c:v>
                </c:pt>
                <c:pt idx="2">
                  <c:v>Physical Attention</c:v>
                </c:pt>
                <c:pt idx="3">
                  <c:v>Proximity</c:v>
                </c:pt>
              </c:strCache>
            </c:strRef>
          </c:cat>
          <c:val>
            <c:numRef>
              <c:f>Analysis!$IH$10:$IH$13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EB-41A4-A733-2A0895054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93655032"/>
        <c:axId val="-1993876488"/>
      </c:barChart>
      <c:catAx>
        <c:axId val="-1993655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Type of Attention</a:t>
                </a:r>
              </a:p>
            </c:rich>
          </c:tx>
          <c:layout>
            <c:manualLayout>
              <c:xMode val="edge"/>
              <c:yMode val="edge"/>
              <c:x val="0.37831885347710997"/>
              <c:y val="0.864208480216123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-1993876488"/>
        <c:crosses val="autoZero"/>
        <c:auto val="1"/>
        <c:lblAlgn val="ctr"/>
        <c:lblOffset val="100"/>
        <c:noMultiLvlLbl val="0"/>
      </c:catAx>
      <c:valAx>
        <c:axId val="-1993876488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Percentage Occurrence</a:t>
                </a:r>
              </a:p>
            </c:rich>
          </c:tx>
          <c:layout>
            <c:manualLayout>
              <c:xMode val="edge"/>
              <c:yMode val="edge"/>
              <c:x val="2.0904901605213699E-2"/>
              <c:y val="8.9815614052427495E-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100"/>
            </a:pPr>
            <a:endParaRPr lang="en-US"/>
          </a:p>
        </c:txPr>
        <c:crossAx val="-1993655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Escape</a:t>
            </a:r>
            <a:r>
              <a:rPr lang="en-US" sz="1400" baseline="0"/>
              <a:t>/Avoidance</a:t>
            </a:r>
            <a:r>
              <a:rPr lang="en-US" sz="1400"/>
              <a:t> </a:t>
            </a:r>
          </a:p>
        </c:rich>
      </c:tx>
      <c:layout>
        <c:manualLayout>
          <c:xMode val="edge"/>
          <c:yMode val="edge"/>
          <c:x val="0.30522459629406401"/>
          <c:y val="1.67364016736402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572736840927501"/>
          <c:y val="0.16312825663286201"/>
          <c:w val="0.75446227283827405"/>
          <c:h val="0.521127172107864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Analysis!$IK$10:$IK$13</c:f>
              <c:strCache>
                <c:ptCount val="2"/>
                <c:pt idx="0">
                  <c:v>Escape</c:v>
                </c:pt>
                <c:pt idx="1">
                  <c:v>Avoidance</c:v>
                </c:pt>
              </c:strCache>
            </c:strRef>
          </c:cat>
          <c:val>
            <c:numRef>
              <c:f>Analysis!$IL$10:$IL$13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EB-4909-B8EE-32BE2641F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94118440"/>
        <c:axId val="-1993891304"/>
      </c:barChart>
      <c:catAx>
        <c:axId val="-1994118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Type </a:t>
                </a:r>
              </a:p>
            </c:rich>
          </c:tx>
          <c:layout>
            <c:manualLayout>
              <c:xMode val="edge"/>
              <c:yMode val="edge"/>
              <c:x val="0.482812095808623"/>
              <c:y val="0.825156876310963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-1993891304"/>
        <c:crosses val="autoZero"/>
        <c:auto val="1"/>
        <c:lblAlgn val="ctr"/>
        <c:lblOffset val="100"/>
        <c:noMultiLvlLbl val="0"/>
      </c:catAx>
      <c:valAx>
        <c:axId val="-1993891304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Percentage Occurrence</a:t>
                </a:r>
              </a:p>
            </c:rich>
          </c:tx>
          <c:layout>
            <c:manualLayout>
              <c:xMode val="edge"/>
              <c:yMode val="edge"/>
              <c:x val="2.0904901605213699E-2"/>
              <c:y val="8.9815614052427495E-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100"/>
            </a:pPr>
            <a:endParaRPr lang="en-US"/>
          </a:p>
        </c:txPr>
        <c:crossAx val="-1994118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93134</xdr:colOff>
      <xdr:row>0</xdr:row>
      <xdr:rowOff>64648</xdr:rowOff>
    </xdr:from>
    <xdr:to>
      <xdr:col>1</xdr:col>
      <xdr:colOff>968198</xdr:colOff>
      <xdr:row>4</xdr:row>
      <xdr:rowOff>50801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4" y="64648"/>
          <a:ext cx="1154464" cy="8878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50800</xdr:colOff>
      <xdr:row>0</xdr:row>
      <xdr:rowOff>114300</xdr:rowOff>
    </xdr:from>
    <xdr:to>
      <xdr:col>24</xdr:col>
      <xdr:colOff>87664</xdr:colOff>
      <xdr:row>5</xdr:row>
      <xdr:rowOff>75053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0600" y="114300"/>
          <a:ext cx="1154464" cy="8878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8</xdr:col>
      <xdr:colOff>533399</xdr:colOff>
      <xdr:row>16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390525</xdr:colOff>
      <xdr:row>6</xdr:row>
      <xdr:rowOff>19050</xdr:rowOff>
    </xdr:from>
    <xdr:to>
      <xdr:col>14</xdr:col>
      <xdr:colOff>380999</xdr:colOff>
      <xdr:row>18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323850</xdr:colOff>
      <xdr:row>19</xdr:row>
      <xdr:rowOff>171450</xdr:rowOff>
    </xdr:from>
    <xdr:to>
      <xdr:col>5</xdr:col>
      <xdr:colOff>314324</xdr:colOff>
      <xdr:row>31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9525</xdr:colOff>
      <xdr:row>0</xdr:row>
      <xdr:rowOff>104775</xdr:rowOff>
    </xdr:from>
    <xdr:to>
      <xdr:col>19</xdr:col>
      <xdr:colOff>609599</xdr:colOff>
      <xdr:row>12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9525</xdr:colOff>
      <xdr:row>13</xdr:row>
      <xdr:rowOff>47625</xdr:rowOff>
    </xdr:from>
    <xdr:to>
      <xdr:col>19</xdr:col>
      <xdr:colOff>609599</xdr:colOff>
      <xdr:row>25</xdr:row>
      <xdr:rowOff>38100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523875</xdr:colOff>
      <xdr:row>19</xdr:row>
      <xdr:rowOff>171450</xdr:rowOff>
    </xdr:from>
    <xdr:to>
      <xdr:col>10</xdr:col>
      <xdr:colOff>514349</xdr:colOff>
      <xdr:row>31</xdr:row>
      <xdr:rowOff>161925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85725</xdr:colOff>
      <xdr:row>0</xdr:row>
      <xdr:rowOff>76200</xdr:rowOff>
    </xdr:from>
    <xdr:to>
      <xdr:col>8</xdr:col>
      <xdr:colOff>533399</xdr:colOff>
      <xdr:row>16</xdr:row>
      <xdr:rowOff>85725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390525</xdr:colOff>
      <xdr:row>6</xdr:row>
      <xdr:rowOff>19050</xdr:rowOff>
    </xdr:from>
    <xdr:to>
      <xdr:col>14</xdr:col>
      <xdr:colOff>380999</xdr:colOff>
      <xdr:row>18</xdr:row>
      <xdr:rowOff>9525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323850</xdr:colOff>
      <xdr:row>19</xdr:row>
      <xdr:rowOff>171450</xdr:rowOff>
    </xdr:from>
    <xdr:to>
      <xdr:col>5</xdr:col>
      <xdr:colOff>314324</xdr:colOff>
      <xdr:row>31</xdr:row>
      <xdr:rowOff>161925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9525</xdr:colOff>
      <xdr:row>0</xdr:row>
      <xdr:rowOff>104775</xdr:rowOff>
    </xdr:from>
    <xdr:to>
      <xdr:col>19</xdr:col>
      <xdr:colOff>609599</xdr:colOff>
      <xdr:row>12</xdr:row>
      <xdr:rowOff>95250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9525</xdr:colOff>
      <xdr:row>13</xdr:row>
      <xdr:rowOff>47625</xdr:rowOff>
    </xdr:from>
    <xdr:to>
      <xdr:col>19</xdr:col>
      <xdr:colOff>609599</xdr:colOff>
      <xdr:row>25</xdr:row>
      <xdr:rowOff>38100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523875</xdr:colOff>
      <xdr:row>19</xdr:row>
      <xdr:rowOff>171450</xdr:rowOff>
    </xdr:from>
    <xdr:to>
      <xdr:col>10</xdr:col>
      <xdr:colOff>514349</xdr:colOff>
      <xdr:row>31</xdr:row>
      <xdr:rowOff>161925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OSS/AppData/Local/Microsoft/Windows/Temporary%20Internet%20Files/Content.Outlook/B3J9JT5P/BABA%20FORM%20BCAF%20June2017/BABA%20FORM%20BCAF%20June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heet"/>
      <sheetName val="Analysis"/>
      <sheetName val="Graphs"/>
      <sheetName val="Summary Table"/>
    </sheetNames>
    <sheetDataSet>
      <sheetData sheetId="0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showGridLines="0" view="pageLayout" topLeftCell="A2" zoomScaleNormal="150" workbookViewId="0">
      <selection activeCell="B36" sqref="B36"/>
    </sheetView>
  </sheetViews>
  <sheetFormatPr defaultColWidth="9.109375" defaultRowHeight="15.05" x14ac:dyDescent="0.3"/>
  <cols>
    <col min="1" max="1" width="3.6640625" style="2" customWidth="1"/>
    <col min="2" max="2" width="42.6640625" style="6" customWidth="1"/>
    <col min="3" max="65" width="3.6640625" style="2" customWidth="1"/>
    <col min="66" max="16384" width="9.109375" style="2"/>
  </cols>
  <sheetData>
    <row r="1" spans="1:23" ht="14.1" customHeight="1" x14ac:dyDescent="0.3"/>
    <row r="2" spans="1:23" ht="31.45" x14ac:dyDescent="0.3">
      <c r="A2" s="101" t="s">
        <v>61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</row>
    <row r="3" spans="1:23" ht="14.1" customHeight="1" x14ac:dyDescent="0.3">
      <c r="I3" s="103" t="s">
        <v>74</v>
      </c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</row>
    <row r="4" spans="1:23" ht="12.95" customHeight="1" x14ac:dyDescent="0.3">
      <c r="I4" s="103" t="s">
        <v>75</v>
      </c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</row>
    <row r="5" spans="1:23" ht="25.05" customHeight="1" x14ac:dyDescent="0.3">
      <c r="A5" s="74" t="s">
        <v>76</v>
      </c>
      <c r="B5" s="75"/>
      <c r="C5" s="75"/>
      <c r="D5" s="75"/>
      <c r="E5" s="75"/>
      <c r="F5" s="75"/>
      <c r="G5" s="75"/>
      <c r="H5" s="75"/>
    </row>
    <row r="6" spans="1:23" ht="20.95" customHeight="1" x14ac:dyDescent="0.3">
      <c r="A6" s="74" t="s">
        <v>77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6"/>
    </row>
    <row r="7" spans="1:23" ht="17.05" customHeight="1" x14ac:dyDescent="0.3">
      <c r="A7" s="74" t="s">
        <v>78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</row>
    <row r="8" spans="1:23" ht="20" customHeight="1" x14ac:dyDescent="0.3">
      <c r="A8" s="74" t="s">
        <v>78</v>
      </c>
      <c r="B8" s="3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4"/>
      <c r="T8" s="75"/>
      <c r="U8" s="75"/>
      <c r="V8" s="75"/>
    </row>
    <row r="9" spans="1:23" ht="34.049999999999997" customHeight="1" x14ac:dyDescent="0.3">
      <c r="A9" s="105" t="s">
        <v>79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</row>
    <row r="10" spans="1:23" s="1" customFormat="1" ht="5.0999999999999996" customHeight="1" thickBot="1" x14ac:dyDescent="0.35">
      <c r="B10" s="4"/>
      <c r="C10" s="5"/>
      <c r="D10" s="5"/>
      <c r="E10" s="5"/>
      <c r="F10" s="5"/>
      <c r="G10" s="5"/>
      <c r="H10" s="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2"/>
    </row>
    <row r="11" spans="1:23" ht="15.05" customHeight="1" x14ac:dyDescent="0.3">
      <c r="A11" s="106" t="s">
        <v>13</v>
      </c>
      <c r="B11" s="107"/>
      <c r="C11" s="112" t="s">
        <v>53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3"/>
      <c r="W11" s="1"/>
    </row>
    <row r="12" spans="1:23" x14ac:dyDescent="0.3">
      <c r="A12" s="108"/>
      <c r="B12" s="109"/>
      <c r="C12" s="114">
        <v>1</v>
      </c>
      <c r="D12" s="116">
        <v>2</v>
      </c>
      <c r="E12" s="116">
        <v>3</v>
      </c>
      <c r="F12" s="116">
        <v>4</v>
      </c>
      <c r="G12" s="116">
        <v>5</v>
      </c>
      <c r="H12" s="116">
        <v>6</v>
      </c>
      <c r="I12" s="99">
        <v>7</v>
      </c>
      <c r="J12" s="99">
        <v>8</v>
      </c>
      <c r="K12" s="99">
        <v>9</v>
      </c>
      <c r="L12" s="99">
        <v>10</v>
      </c>
      <c r="M12" s="99">
        <v>11</v>
      </c>
      <c r="N12" s="99">
        <v>12</v>
      </c>
      <c r="O12" s="99">
        <v>13</v>
      </c>
      <c r="P12" s="99">
        <v>14</v>
      </c>
      <c r="Q12" s="99">
        <v>15</v>
      </c>
      <c r="R12" s="99">
        <v>16</v>
      </c>
      <c r="S12" s="99">
        <v>17</v>
      </c>
      <c r="T12" s="99">
        <v>18</v>
      </c>
      <c r="U12" s="99">
        <v>19</v>
      </c>
      <c r="V12" s="118">
        <v>20</v>
      </c>
    </row>
    <row r="13" spans="1:23" ht="17.05" customHeight="1" thickBot="1" x14ac:dyDescent="0.35">
      <c r="A13" s="110"/>
      <c r="B13" s="111"/>
      <c r="C13" s="115"/>
      <c r="D13" s="117"/>
      <c r="E13" s="117"/>
      <c r="F13" s="117"/>
      <c r="G13" s="117"/>
      <c r="H13" s="117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19"/>
    </row>
    <row r="14" spans="1:23" ht="24.9" x14ac:dyDescent="0.3">
      <c r="A14" s="77" t="s">
        <v>0</v>
      </c>
      <c r="B14" s="78" t="s">
        <v>54</v>
      </c>
      <c r="C14" s="79"/>
      <c r="D14" s="80"/>
      <c r="E14" s="80"/>
      <c r="F14" s="80"/>
      <c r="G14" s="80"/>
      <c r="H14" s="80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</row>
    <row r="15" spans="1:23" x14ac:dyDescent="0.3">
      <c r="A15" s="82" t="s">
        <v>1</v>
      </c>
      <c r="B15" s="83" t="s">
        <v>62</v>
      </c>
      <c r="C15" s="84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</row>
    <row r="16" spans="1:23" x14ac:dyDescent="0.3">
      <c r="A16" s="82" t="s">
        <v>2</v>
      </c>
      <c r="B16" s="83" t="s">
        <v>14</v>
      </c>
      <c r="C16" s="84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</row>
    <row r="17" spans="1:22" ht="24.9" x14ac:dyDescent="0.3">
      <c r="A17" s="86" t="s">
        <v>3</v>
      </c>
      <c r="B17" s="87" t="s">
        <v>55</v>
      </c>
      <c r="C17" s="84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</row>
    <row r="18" spans="1:22" ht="37.35" x14ac:dyDescent="0.3">
      <c r="A18" s="86" t="s">
        <v>4</v>
      </c>
      <c r="B18" s="88" t="s">
        <v>56</v>
      </c>
      <c r="C18" s="84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</row>
    <row r="19" spans="1:22" x14ac:dyDescent="0.3">
      <c r="A19" s="86" t="s">
        <v>5</v>
      </c>
      <c r="B19" s="89" t="s">
        <v>6</v>
      </c>
      <c r="C19" s="84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</row>
    <row r="20" spans="1:22" x14ac:dyDescent="0.3">
      <c r="A20" s="86" t="s">
        <v>7</v>
      </c>
      <c r="B20" s="89" t="s">
        <v>8</v>
      </c>
      <c r="C20" s="84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</row>
    <row r="21" spans="1:22" ht="28.5" customHeight="1" x14ac:dyDescent="0.3">
      <c r="A21" s="86" t="s">
        <v>9</v>
      </c>
      <c r="B21" s="87" t="s">
        <v>57</v>
      </c>
      <c r="C21" s="84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</row>
    <row r="22" spans="1:22" ht="37.35" x14ac:dyDescent="0.3">
      <c r="A22" s="86" t="s">
        <v>10</v>
      </c>
      <c r="B22" s="87" t="s">
        <v>59</v>
      </c>
      <c r="C22" s="84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</row>
    <row r="23" spans="1:22" ht="24.9" x14ac:dyDescent="0.3">
      <c r="A23" s="86" t="s">
        <v>11</v>
      </c>
      <c r="B23" s="87" t="s">
        <v>60</v>
      </c>
      <c r="C23" s="84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</row>
    <row r="24" spans="1:22" ht="24.9" x14ac:dyDescent="0.3">
      <c r="A24" s="86" t="s">
        <v>35</v>
      </c>
      <c r="B24" s="87" t="s">
        <v>58</v>
      </c>
      <c r="C24" s="84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</row>
    <row r="25" spans="1:22" ht="27" customHeight="1" x14ac:dyDescent="0.3">
      <c r="A25" s="86" t="s">
        <v>36</v>
      </c>
      <c r="B25" s="89" t="s">
        <v>12</v>
      </c>
      <c r="C25" s="84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</row>
    <row r="26" spans="1:22" ht="28" customHeight="1" x14ac:dyDescent="0.3">
      <c r="A26" s="86" t="s">
        <v>43</v>
      </c>
      <c r="B26" s="89" t="s">
        <v>44</v>
      </c>
      <c r="C26" s="84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</row>
    <row r="27" spans="1:22" ht="38" thickBot="1" x14ac:dyDescent="0.35">
      <c r="A27" s="90" t="s">
        <v>37</v>
      </c>
      <c r="B27" s="91" t="s">
        <v>72</v>
      </c>
      <c r="C27" s="84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</row>
    <row r="28" spans="1:22" ht="23.1" customHeight="1" x14ac:dyDescent="0.3">
      <c r="A28" s="120" t="s">
        <v>80</v>
      </c>
      <c r="B28" s="121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</row>
    <row r="30" spans="1:22" x14ac:dyDescent="0.3">
      <c r="A30" s="123" t="s">
        <v>81</v>
      </c>
      <c r="B30" s="124"/>
      <c r="K30" s="125" t="s">
        <v>82</v>
      </c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</row>
  </sheetData>
  <sheetProtection password="EC07" sheet="1" objects="1" scenarios="1"/>
  <mergeCells count="29">
    <mergeCell ref="A28:V28"/>
    <mergeCell ref="A30:B30"/>
    <mergeCell ref="K30:V30"/>
    <mergeCell ref="M12:M13"/>
    <mergeCell ref="N12:N13"/>
    <mergeCell ref="O12:O13"/>
    <mergeCell ref="P12:P13"/>
    <mergeCell ref="Q12:Q13"/>
    <mergeCell ref="R12:R13"/>
    <mergeCell ref="G12:G13"/>
    <mergeCell ref="H12:H13"/>
    <mergeCell ref="I12:I13"/>
    <mergeCell ref="J12:J13"/>
    <mergeCell ref="K12:K13"/>
    <mergeCell ref="L12:L13"/>
    <mergeCell ref="S12:S13"/>
    <mergeCell ref="T12:T13"/>
    <mergeCell ref="A2:V2"/>
    <mergeCell ref="I3:W3"/>
    <mergeCell ref="I4:W4"/>
    <mergeCell ref="A9:V9"/>
    <mergeCell ref="A11:B13"/>
    <mergeCell ref="C11:V11"/>
    <mergeCell ref="C12:C13"/>
    <mergeCell ref="D12:D13"/>
    <mergeCell ref="E12:E13"/>
    <mergeCell ref="F12:F13"/>
    <mergeCell ref="U12:U13"/>
    <mergeCell ref="V12:V13"/>
  </mergeCells>
  <phoneticPr fontId="19" type="noConversion"/>
  <conditionalFormatting sqref="C14:H27">
    <cfRule type="expression" dxfId="3" priority="1">
      <formula>C$13="No"</formula>
    </cfRule>
  </conditionalFormatting>
  <conditionalFormatting sqref="I15:V27">
    <cfRule type="expression" dxfId="2" priority="2">
      <formula>I$14="No"</formula>
    </cfRule>
  </conditionalFormatting>
  <pageMargins left="0.45" right="0.45" top="0.5" bottom="0.5" header="0" footer="0"/>
  <pageSetup scale="72" orientation="landscape" r:id="rId1"/>
  <colBreaks count="1" manualBreakCount="1">
    <brk id="34" max="1048575" man="1"/>
  </colBreaks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M75"/>
  <sheetViews>
    <sheetView showGridLines="0" tabSelected="1" topLeftCell="O2" workbookViewId="0">
      <selection activeCell="AM11" sqref="AM11"/>
    </sheetView>
  </sheetViews>
  <sheetFormatPr defaultColWidth="9.109375" defaultRowHeight="15.05" x14ac:dyDescent="0.3"/>
  <cols>
    <col min="1" max="1" width="3.6640625" style="41" customWidth="1"/>
    <col min="2" max="2" width="42.6640625" style="59" customWidth="1"/>
    <col min="3" max="52" width="3.6640625" style="41" customWidth="1"/>
    <col min="53" max="53" width="12.44140625" style="41" customWidth="1"/>
    <col min="54" max="54" width="3.6640625" style="41" customWidth="1"/>
    <col min="55" max="55" width="12.109375" style="41" customWidth="1"/>
    <col min="56" max="56" width="7.33203125" style="67" customWidth="1"/>
    <col min="57" max="106" width="3.6640625" style="67" customWidth="1"/>
    <col min="107" max="107" width="6" style="67" customWidth="1"/>
    <col min="108" max="234" width="3.6640625" style="67" customWidth="1"/>
    <col min="235" max="235" width="16.44140625" style="67" customWidth="1"/>
    <col min="236" max="236" width="8.44140625" style="67" customWidth="1"/>
    <col min="237" max="237" width="5" style="67" customWidth="1"/>
    <col min="238" max="240" width="3.6640625" style="67" customWidth="1"/>
    <col min="241" max="241" width="16.109375" style="67" customWidth="1"/>
    <col min="242" max="242" width="7.33203125" style="67" customWidth="1"/>
    <col min="243" max="244" width="3.6640625" style="67" customWidth="1"/>
    <col min="245" max="245" width="10.33203125" style="67" customWidth="1"/>
    <col min="246" max="246" width="12.44140625" style="67" customWidth="1"/>
    <col min="247" max="252" width="3.6640625" style="67" customWidth="1"/>
    <col min="253" max="253" width="9.44140625" style="67" customWidth="1"/>
    <col min="254" max="254" width="6.33203125" style="67" customWidth="1"/>
    <col min="255" max="255" width="5.6640625" style="67" customWidth="1"/>
    <col min="256" max="256" width="7.6640625" style="67" customWidth="1"/>
    <col min="257" max="257" width="8.77734375" style="67" customWidth="1"/>
    <col min="258" max="321" width="3.6640625" style="67" customWidth="1"/>
    <col min="322" max="325" width="9.109375" style="67" customWidth="1"/>
    <col min="326" max="334" width="9.109375" style="41" customWidth="1"/>
    <col min="335" max="16384" width="9.109375" style="41"/>
  </cols>
  <sheetData>
    <row r="1" spans="1:325" ht="15.75" x14ac:dyDescent="0.3">
      <c r="A1" s="129" t="s">
        <v>61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</row>
    <row r="2" spans="1:325" x14ac:dyDescent="0.3">
      <c r="A2" s="137" t="s">
        <v>65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9"/>
    </row>
    <row r="3" spans="1:325" s="42" customFormat="1" ht="14.25" customHeight="1" x14ac:dyDescent="0.3">
      <c r="A3" s="137" t="s">
        <v>63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C3" s="43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  <c r="IW3" s="68"/>
      <c r="IX3" s="68"/>
      <c r="IY3" s="68"/>
      <c r="IZ3" s="68"/>
      <c r="JA3" s="68"/>
      <c r="JB3" s="68"/>
      <c r="JC3" s="68"/>
      <c r="JD3" s="68"/>
      <c r="JE3" s="67"/>
      <c r="JF3" s="67"/>
      <c r="JG3" s="67"/>
      <c r="JH3" s="67"/>
      <c r="JI3" s="67"/>
      <c r="JJ3" s="67"/>
      <c r="JK3" s="67"/>
      <c r="JL3" s="67"/>
      <c r="JM3" s="67"/>
      <c r="JN3" s="67"/>
      <c r="JO3" s="67"/>
      <c r="JP3" s="67"/>
      <c r="JQ3" s="67"/>
      <c r="JR3" s="67"/>
      <c r="JS3" s="67"/>
      <c r="JT3" s="67"/>
      <c r="JU3" s="67"/>
      <c r="JV3" s="67"/>
      <c r="JW3" s="67"/>
      <c r="JX3" s="67"/>
      <c r="JY3" s="67"/>
      <c r="JZ3" s="67"/>
      <c r="KA3" s="67"/>
      <c r="KB3" s="67"/>
      <c r="KC3" s="67"/>
      <c r="KD3" s="67"/>
      <c r="KE3" s="67"/>
      <c r="KF3" s="67"/>
      <c r="KG3" s="67"/>
      <c r="KH3" s="67"/>
      <c r="KI3" s="67"/>
      <c r="KJ3" s="67"/>
      <c r="KK3" s="67"/>
      <c r="KL3" s="67"/>
      <c r="KM3" s="67"/>
      <c r="KN3" s="67"/>
      <c r="KO3" s="67"/>
      <c r="KP3" s="67"/>
      <c r="KQ3" s="67"/>
      <c r="KR3" s="67"/>
      <c r="KS3" s="67"/>
      <c r="KT3" s="67"/>
      <c r="KU3" s="67"/>
      <c r="KV3" s="67"/>
      <c r="KW3" s="67"/>
      <c r="KX3" s="67"/>
      <c r="KY3" s="67"/>
      <c r="KZ3" s="67"/>
      <c r="LA3" s="67"/>
      <c r="LB3" s="67"/>
      <c r="LC3" s="67"/>
      <c r="LD3" s="67"/>
      <c r="LE3" s="69" t="e">
        <f>'Summary Table'!G13*100</f>
        <v>#VALUE!</v>
      </c>
      <c r="LF3" s="68"/>
      <c r="LG3" s="68"/>
      <c r="LH3" s="68"/>
      <c r="LI3" s="68"/>
      <c r="LJ3" s="68"/>
      <c r="LK3" s="68"/>
      <c r="LL3" s="68"/>
      <c r="LM3" s="68"/>
    </row>
    <row r="4" spans="1:325" ht="15.05" customHeight="1" x14ac:dyDescent="0.3">
      <c r="A4" s="137" t="s">
        <v>64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44"/>
      <c r="BC4" s="44"/>
      <c r="BE4" s="70"/>
      <c r="BI4" s="70" t="s">
        <v>18</v>
      </c>
      <c r="BN4" s="70" t="s">
        <v>19</v>
      </c>
      <c r="BP4" s="70" t="s">
        <v>20</v>
      </c>
      <c r="LE4" s="69" t="e">
        <f>'Summary Table'!G14*100</f>
        <v>#VALUE!</v>
      </c>
    </row>
    <row r="5" spans="1:325" ht="15.05" customHeight="1" x14ac:dyDescent="0.3">
      <c r="A5" s="137" t="s">
        <v>64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44"/>
      <c r="BC5" s="44"/>
      <c r="BE5" s="70"/>
      <c r="BF5" s="70"/>
      <c r="BI5" s="70" t="s">
        <v>16</v>
      </c>
      <c r="BN5" s="70" t="s">
        <v>15</v>
      </c>
      <c r="BP5" s="70" t="s">
        <v>15</v>
      </c>
    </row>
    <row r="6" spans="1:325" ht="18" customHeight="1" x14ac:dyDescent="0.3">
      <c r="B6" s="41"/>
      <c r="BA6" s="44"/>
      <c r="BC6" s="44"/>
      <c r="BI6" s="70" t="s">
        <v>17</v>
      </c>
      <c r="BP6" s="70" t="s">
        <v>21</v>
      </c>
    </row>
    <row r="7" spans="1:325" ht="16.05" customHeight="1" x14ac:dyDescent="0.3">
      <c r="A7" s="138" t="s">
        <v>83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44"/>
      <c r="BC7" s="44"/>
      <c r="BE7" s="70" t="s">
        <v>22</v>
      </c>
      <c r="BH7" s="71"/>
      <c r="BK7" s="69">
        <f>COUNTIF(C11:AZ11,"Yes")</f>
        <v>50</v>
      </c>
    </row>
    <row r="8" spans="1:325" s="46" customFormat="1" ht="6.05" customHeight="1" thickBot="1" x14ac:dyDescent="0.35"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C8" s="49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  <c r="IR8" s="72"/>
      <c r="IS8" s="72"/>
      <c r="IT8" s="72"/>
      <c r="IU8" s="72"/>
      <c r="IV8" s="72"/>
      <c r="IW8" s="72"/>
      <c r="IX8" s="72"/>
      <c r="IY8" s="72"/>
      <c r="IZ8" s="72"/>
      <c r="JA8" s="72"/>
      <c r="JB8" s="72"/>
      <c r="JC8" s="72"/>
      <c r="JD8" s="72"/>
      <c r="JE8" s="70" t="s">
        <v>52</v>
      </c>
      <c r="JF8" s="67">
        <v>30</v>
      </c>
      <c r="JG8" s="67"/>
      <c r="JH8" s="67"/>
      <c r="JI8" s="67"/>
      <c r="JJ8" s="67"/>
      <c r="JK8" s="67"/>
      <c r="JL8" s="67"/>
      <c r="JM8" s="67"/>
      <c r="JN8" s="67"/>
      <c r="JO8" s="67"/>
      <c r="JP8" s="67"/>
      <c r="JQ8" s="67"/>
      <c r="JR8" s="67"/>
      <c r="JS8" s="67"/>
      <c r="JT8" s="67"/>
      <c r="JU8" s="67"/>
      <c r="JV8" s="67"/>
      <c r="JW8" s="67"/>
      <c r="JX8" s="67"/>
      <c r="JY8" s="67"/>
      <c r="JZ8" s="67"/>
      <c r="KA8" s="67"/>
      <c r="KB8" s="67"/>
      <c r="KC8" s="67"/>
      <c r="KD8" s="67"/>
      <c r="KE8" s="67"/>
      <c r="KF8" s="67"/>
      <c r="KG8" s="67"/>
      <c r="KH8" s="67"/>
      <c r="KI8" s="67"/>
      <c r="KJ8" s="67"/>
      <c r="KK8" s="67"/>
      <c r="KL8" s="67"/>
      <c r="KM8" s="67"/>
      <c r="KN8" s="67"/>
      <c r="KO8" s="67"/>
      <c r="KP8" s="67"/>
      <c r="KQ8" s="67"/>
      <c r="KR8" s="67"/>
      <c r="KS8" s="67"/>
      <c r="KT8" s="67"/>
      <c r="KU8" s="67"/>
      <c r="KV8" s="67"/>
      <c r="KW8" s="67"/>
      <c r="KX8" s="67"/>
      <c r="KY8" s="67"/>
      <c r="KZ8" s="67"/>
      <c r="LA8" s="67"/>
      <c r="LB8" s="67"/>
      <c r="LC8" s="67"/>
      <c r="LD8" s="67"/>
      <c r="LE8" s="67"/>
      <c r="LF8" s="72"/>
      <c r="LG8" s="72"/>
      <c r="LH8" s="72"/>
      <c r="LI8" s="72"/>
      <c r="LJ8" s="72"/>
      <c r="LK8" s="72"/>
      <c r="LL8" s="72"/>
      <c r="LM8" s="72"/>
    </row>
    <row r="9" spans="1:325" x14ac:dyDescent="0.3">
      <c r="A9" s="130" t="s">
        <v>13</v>
      </c>
      <c r="B9" s="131"/>
      <c r="C9" s="127" t="s">
        <v>53</v>
      </c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8"/>
      <c r="BA9" s="136"/>
      <c r="BC9" s="50"/>
    </row>
    <row r="10" spans="1:325" x14ac:dyDescent="0.3">
      <c r="A10" s="132"/>
      <c r="B10" s="133"/>
      <c r="C10" s="95">
        <v>1</v>
      </c>
      <c r="D10" s="95">
        <v>2</v>
      </c>
      <c r="E10" s="95">
        <v>3</v>
      </c>
      <c r="F10" s="95">
        <v>4</v>
      </c>
      <c r="G10" s="95">
        <v>5</v>
      </c>
      <c r="H10" s="95">
        <v>6</v>
      </c>
      <c r="I10" s="95">
        <v>7</v>
      </c>
      <c r="J10" s="95">
        <v>8</v>
      </c>
      <c r="K10" s="95">
        <v>9</v>
      </c>
      <c r="L10" s="95">
        <v>10</v>
      </c>
      <c r="M10" s="95">
        <v>11</v>
      </c>
      <c r="N10" s="95">
        <v>12</v>
      </c>
      <c r="O10" s="95">
        <v>13</v>
      </c>
      <c r="P10" s="95">
        <v>14</v>
      </c>
      <c r="Q10" s="95">
        <v>15</v>
      </c>
      <c r="R10" s="95">
        <v>16</v>
      </c>
      <c r="S10" s="95">
        <v>17</v>
      </c>
      <c r="T10" s="95">
        <v>18</v>
      </c>
      <c r="U10" s="95">
        <v>19</v>
      </c>
      <c r="V10" s="95">
        <v>20</v>
      </c>
      <c r="W10" s="95">
        <v>21</v>
      </c>
      <c r="X10" s="95">
        <v>22</v>
      </c>
      <c r="Y10" s="95">
        <v>23</v>
      </c>
      <c r="Z10" s="95">
        <v>24</v>
      </c>
      <c r="AA10" s="95">
        <v>25</v>
      </c>
      <c r="AB10" s="95">
        <v>26</v>
      </c>
      <c r="AC10" s="95">
        <v>27</v>
      </c>
      <c r="AD10" s="95">
        <v>28</v>
      </c>
      <c r="AE10" s="95">
        <v>29</v>
      </c>
      <c r="AF10" s="95">
        <v>30</v>
      </c>
      <c r="AG10" s="95">
        <v>31</v>
      </c>
      <c r="AH10" s="95">
        <v>32</v>
      </c>
      <c r="AI10" s="95">
        <v>33</v>
      </c>
      <c r="AJ10" s="95">
        <v>34</v>
      </c>
      <c r="AK10" s="95">
        <v>35</v>
      </c>
      <c r="AL10" s="95">
        <v>36</v>
      </c>
      <c r="AM10" s="95">
        <v>37</v>
      </c>
      <c r="AN10" s="95">
        <v>38</v>
      </c>
      <c r="AO10" s="95">
        <v>39</v>
      </c>
      <c r="AP10" s="95">
        <v>40</v>
      </c>
      <c r="AQ10" s="95">
        <v>41</v>
      </c>
      <c r="AR10" s="95">
        <v>42</v>
      </c>
      <c r="AS10" s="95">
        <v>43</v>
      </c>
      <c r="AT10" s="95">
        <v>44</v>
      </c>
      <c r="AU10" s="95">
        <v>45</v>
      </c>
      <c r="AV10" s="95">
        <v>46</v>
      </c>
      <c r="AW10" s="95">
        <v>47</v>
      </c>
      <c r="AX10" s="95">
        <v>48</v>
      </c>
      <c r="AY10" s="95">
        <v>49</v>
      </c>
      <c r="AZ10" s="96">
        <v>50</v>
      </c>
      <c r="BA10" s="136"/>
      <c r="BE10" s="70" t="s">
        <v>31</v>
      </c>
      <c r="BL10" s="71"/>
      <c r="BP10" s="71"/>
      <c r="CX10" s="71"/>
      <c r="DB10" s="71"/>
      <c r="DC10" s="70" t="s">
        <v>23</v>
      </c>
      <c r="DF10" s="70" t="s">
        <v>32</v>
      </c>
      <c r="FJ10" s="70" t="s">
        <v>50</v>
      </c>
      <c r="HH10" s="70" t="s">
        <v>23</v>
      </c>
      <c r="IA10" s="67" t="str">
        <f>'Summary Table'!C7</f>
        <v>Attention</v>
      </c>
      <c r="IB10" s="73">
        <f>'Summary Table'!G7*100</f>
        <v>0</v>
      </c>
      <c r="IC10" s="67">
        <f>$JF$8</f>
        <v>30</v>
      </c>
      <c r="IG10" s="67" t="str">
        <f>'Summary Table'!C8</f>
        <v>Verbal Attention</v>
      </c>
      <c r="IH10" s="69" t="e">
        <f>'Summary Table'!G8*100</f>
        <v>#VALUE!</v>
      </c>
      <c r="IK10" s="70" t="s">
        <v>38</v>
      </c>
      <c r="IL10" s="69" t="e">
        <f>'Summary Table'!G17*100</f>
        <v>#VALUE!</v>
      </c>
      <c r="IO10" s="70" t="s">
        <v>66</v>
      </c>
      <c r="IP10" s="69" t="e">
        <f>'Summary Table'!G9*100</f>
        <v>#VALUE!</v>
      </c>
      <c r="IS10" s="70" t="s">
        <v>68</v>
      </c>
      <c r="IT10" s="69" t="e">
        <f>'Summary Table'!G20*100</f>
        <v>#VALUE!</v>
      </c>
      <c r="IV10" s="70" t="s">
        <v>70</v>
      </c>
      <c r="IW10" s="69" t="e">
        <f>'Summary Table'!G13*100</f>
        <v>#VALUE!</v>
      </c>
    </row>
    <row r="11" spans="1:325" ht="11.3" customHeight="1" thickBot="1" x14ac:dyDescent="0.35">
      <c r="A11" s="134"/>
      <c r="B11" s="135"/>
      <c r="C11" s="97" t="s">
        <v>16</v>
      </c>
      <c r="D11" s="97" t="s">
        <v>16</v>
      </c>
      <c r="E11" s="97" t="s">
        <v>16</v>
      </c>
      <c r="F11" s="97" t="s">
        <v>16</v>
      </c>
      <c r="G11" s="97" t="s">
        <v>16</v>
      </c>
      <c r="H11" s="97" t="s">
        <v>16</v>
      </c>
      <c r="I11" s="97" t="s">
        <v>16</v>
      </c>
      <c r="J11" s="97" t="s">
        <v>16</v>
      </c>
      <c r="K11" s="97" t="s">
        <v>16</v>
      </c>
      <c r="L11" s="97" t="s">
        <v>16</v>
      </c>
      <c r="M11" s="97" t="s">
        <v>16</v>
      </c>
      <c r="N11" s="97" t="s">
        <v>16</v>
      </c>
      <c r="O11" s="97" t="s">
        <v>16</v>
      </c>
      <c r="P11" s="97" t="s">
        <v>16</v>
      </c>
      <c r="Q11" s="97" t="s">
        <v>16</v>
      </c>
      <c r="R11" s="97" t="s">
        <v>16</v>
      </c>
      <c r="S11" s="97" t="s">
        <v>16</v>
      </c>
      <c r="T11" s="97" t="s">
        <v>16</v>
      </c>
      <c r="U11" s="97" t="s">
        <v>16</v>
      </c>
      <c r="V11" s="97" t="s">
        <v>16</v>
      </c>
      <c r="W11" s="97" t="s">
        <v>16</v>
      </c>
      <c r="X11" s="97" t="s">
        <v>16</v>
      </c>
      <c r="Y11" s="97" t="s">
        <v>16</v>
      </c>
      <c r="Z11" s="97" t="s">
        <v>16</v>
      </c>
      <c r="AA11" s="97" t="s">
        <v>16</v>
      </c>
      <c r="AB11" s="97" t="s">
        <v>16</v>
      </c>
      <c r="AC11" s="97" t="s">
        <v>16</v>
      </c>
      <c r="AD11" s="97" t="s">
        <v>16</v>
      </c>
      <c r="AE11" s="97" t="s">
        <v>16</v>
      </c>
      <c r="AF11" s="97" t="s">
        <v>16</v>
      </c>
      <c r="AG11" s="97" t="s">
        <v>16</v>
      </c>
      <c r="AH11" s="97" t="s">
        <v>16</v>
      </c>
      <c r="AI11" s="97" t="s">
        <v>16</v>
      </c>
      <c r="AJ11" s="97" t="s">
        <v>16</v>
      </c>
      <c r="AK11" s="97" t="s">
        <v>16</v>
      </c>
      <c r="AL11" s="97" t="s">
        <v>16</v>
      </c>
      <c r="AM11" s="97" t="s">
        <v>16</v>
      </c>
      <c r="AN11" s="97" t="s">
        <v>16</v>
      </c>
      <c r="AO11" s="97" t="s">
        <v>16</v>
      </c>
      <c r="AP11" s="97" t="s">
        <v>16</v>
      </c>
      <c r="AQ11" s="97" t="s">
        <v>16</v>
      </c>
      <c r="AR11" s="97" t="s">
        <v>16</v>
      </c>
      <c r="AS11" s="97" t="s">
        <v>16</v>
      </c>
      <c r="AT11" s="97" t="s">
        <v>16</v>
      </c>
      <c r="AU11" s="97" t="s">
        <v>16</v>
      </c>
      <c r="AV11" s="97" t="s">
        <v>16</v>
      </c>
      <c r="AW11" s="97" t="s">
        <v>16</v>
      </c>
      <c r="AX11" s="97" t="s">
        <v>16</v>
      </c>
      <c r="AY11" s="97" t="s">
        <v>16</v>
      </c>
      <c r="AZ11" s="98" t="s">
        <v>16</v>
      </c>
      <c r="BA11" s="136"/>
      <c r="BE11" s="67">
        <v>1</v>
      </c>
      <c r="BF11" s="67">
        <v>2</v>
      </c>
      <c r="BG11" s="67">
        <v>3</v>
      </c>
      <c r="BH11" s="67">
        <v>4</v>
      </c>
      <c r="BI11" s="67">
        <v>5</v>
      </c>
      <c r="BJ11" s="67">
        <v>6</v>
      </c>
      <c r="BK11" s="67">
        <v>7</v>
      </c>
      <c r="BL11" s="67">
        <v>8</v>
      </c>
      <c r="BM11" s="67">
        <v>9</v>
      </c>
      <c r="BN11" s="67">
        <v>10</v>
      </c>
      <c r="BO11" s="67">
        <v>11</v>
      </c>
      <c r="BP11" s="67">
        <v>12</v>
      </c>
      <c r="BQ11" s="67">
        <v>13</v>
      </c>
      <c r="BR11" s="67">
        <v>14</v>
      </c>
      <c r="BS11" s="67">
        <v>15</v>
      </c>
      <c r="BT11" s="67">
        <v>16</v>
      </c>
      <c r="BU11" s="67">
        <v>17</v>
      </c>
      <c r="BV11" s="67">
        <v>18</v>
      </c>
      <c r="BW11" s="67">
        <v>19</v>
      </c>
      <c r="BX11" s="67">
        <v>20</v>
      </c>
      <c r="BY11" s="67">
        <v>21</v>
      </c>
      <c r="BZ11" s="67">
        <v>22</v>
      </c>
      <c r="CA11" s="67">
        <v>23</v>
      </c>
      <c r="CB11" s="67">
        <v>24</v>
      </c>
      <c r="CC11" s="67">
        <v>25</v>
      </c>
      <c r="CD11" s="67">
        <v>26</v>
      </c>
      <c r="CE11" s="67">
        <v>27</v>
      </c>
      <c r="CF11" s="67">
        <v>28</v>
      </c>
      <c r="CG11" s="67">
        <v>29</v>
      </c>
      <c r="CH11" s="67">
        <v>30</v>
      </c>
      <c r="CI11" s="67">
        <v>31</v>
      </c>
      <c r="CJ11" s="67">
        <v>32</v>
      </c>
      <c r="CK11" s="67">
        <v>33</v>
      </c>
      <c r="CL11" s="67">
        <v>34</v>
      </c>
      <c r="CM11" s="67">
        <v>35</v>
      </c>
      <c r="CN11" s="67">
        <v>36</v>
      </c>
      <c r="CO11" s="67">
        <v>37</v>
      </c>
      <c r="CP11" s="67">
        <v>38</v>
      </c>
      <c r="CQ11" s="67">
        <v>39</v>
      </c>
      <c r="CR11" s="67">
        <v>40</v>
      </c>
      <c r="CS11" s="67">
        <v>41</v>
      </c>
      <c r="CT11" s="67">
        <v>42</v>
      </c>
      <c r="CU11" s="67">
        <v>43</v>
      </c>
      <c r="CV11" s="67">
        <v>44</v>
      </c>
      <c r="CW11" s="67">
        <v>45</v>
      </c>
      <c r="CX11" s="67">
        <v>46</v>
      </c>
      <c r="CY11" s="67">
        <v>47</v>
      </c>
      <c r="CZ11" s="67">
        <v>48</v>
      </c>
      <c r="DA11" s="67">
        <v>49</v>
      </c>
      <c r="DB11" s="67">
        <v>50</v>
      </c>
      <c r="DF11" s="67">
        <v>1</v>
      </c>
      <c r="DG11" s="67">
        <v>2</v>
      </c>
      <c r="DH11" s="67">
        <v>3</v>
      </c>
      <c r="DI11" s="67">
        <v>4</v>
      </c>
      <c r="DJ11" s="67">
        <v>5</v>
      </c>
      <c r="DK11" s="67">
        <v>6</v>
      </c>
      <c r="DL11" s="67">
        <v>7</v>
      </c>
      <c r="DM11" s="67">
        <v>8</v>
      </c>
      <c r="DN11" s="67">
        <v>9</v>
      </c>
      <c r="DO11" s="67">
        <v>10</v>
      </c>
      <c r="DP11" s="67">
        <v>11</v>
      </c>
      <c r="DQ11" s="67">
        <v>12</v>
      </c>
      <c r="DR11" s="67">
        <v>13</v>
      </c>
      <c r="DS11" s="67">
        <v>14</v>
      </c>
      <c r="DT11" s="67">
        <v>15</v>
      </c>
      <c r="DU11" s="67">
        <v>16</v>
      </c>
      <c r="DV11" s="67">
        <v>17</v>
      </c>
      <c r="DW11" s="67">
        <v>18</v>
      </c>
      <c r="DX11" s="67">
        <v>19</v>
      </c>
      <c r="DY11" s="67">
        <v>20</v>
      </c>
      <c r="DZ11" s="67">
        <v>21</v>
      </c>
      <c r="EA11" s="67">
        <v>22</v>
      </c>
      <c r="EB11" s="67">
        <v>23</v>
      </c>
      <c r="EC11" s="67">
        <v>24</v>
      </c>
      <c r="ED11" s="67">
        <v>25</v>
      </c>
      <c r="EE11" s="67">
        <v>26</v>
      </c>
      <c r="EF11" s="67">
        <v>27</v>
      </c>
      <c r="EG11" s="67">
        <v>28</v>
      </c>
      <c r="EH11" s="67">
        <v>29</v>
      </c>
      <c r="EI11" s="67">
        <v>30</v>
      </c>
      <c r="EJ11" s="67">
        <v>31</v>
      </c>
      <c r="EK11" s="67">
        <v>32</v>
      </c>
      <c r="EL11" s="67">
        <v>33</v>
      </c>
      <c r="EM11" s="67">
        <v>34</v>
      </c>
      <c r="EN11" s="67">
        <v>35</v>
      </c>
      <c r="EO11" s="67">
        <v>36</v>
      </c>
      <c r="EP11" s="67">
        <v>37</v>
      </c>
      <c r="EQ11" s="67">
        <v>38</v>
      </c>
      <c r="ER11" s="67">
        <v>39</v>
      </c>
      <c r="ES11" s="67">
        <v>40</v>
      </c>
      <c r="ET11" s="67">
        <v>41</v>
      </c>
      <c r="EU11" s="67">
        <v>42</v>
      </c>
      <c r="EV11" s="67">
        <v>43</v>
      </c>
      <c r="EW11" s="67">
        <v>44</v>
      </c>
      <c r="EX11" s="67">
        <v>45</v>
      </c>
      <c r="EY11" s="67">
        <v>46</v>
      </c>
      <c r="EZ11" s="67">
        <v>47</v>
      </c>
      <c r="FA11" s="67">
        <v>48</v>
      </c>
      <c r="FB11" s="67">
        <v>49</v>
      </c>
      <c r="FC11" s="67">
        <v>50</v>
      </c>
      <c r="FJ11" s="70">
        <f>IF(SUM(DF12:DF19)&gt;0,1,0)</f>
        <v>0</v>
      </c>
      <c r="FK11" s="70">
        <f t="shared" ref="FK11:HG11" si="0">IF(SUM(DG12:DG19)&gt;0,1,0)</f>
        <v>0</v>
      </c>
      <c r="FL11" s="70">
        <f t="shared" si="0"/>
        <v>0</v>
      </c>
      <c r="FM11" s="70">
        <f t="shared" si="0"/>
        <v>0</v>
      </c>
      <c r="FN11" s="70">
        <f t="shared" si="0"/>
        <v>0</v>
      </c>
      <c r="FO11" s="70">
        <f t="shared" si="0"/>
        <v>0</v>
      </c>
      <c r="FP11" s="70">
        <f t="shared" si="0"/>
        <v>0</v>
      </c>
      <c r="FQ11" s="70">
        <f t="shared" si="0"/>
        <v>0</v>
      </c>
      <c r="FR11" s="70">
        <f t="shared" si="0"/>
        <v>0</v>
      </c>
      <c r="FS11" s="70">
        <f t="shared" si="0"/>
        <v>0</v>
      </c>
      <c r="FT11" s="70">
        <f t="shared" si="0"/>
        <v>0</v>
      </c>
      <c r="FU11" s="70">
        <f t="shared" si="0"/>
        <v>0</v>
      </c>
      <c r="FV11" s="70">
        <f t="shared" si="0"/>
        <v>0</v>
      </c>
      <c r="FW11" s="70">
        <f t="shared" si="0"/>
        <v>0</v>
      </c>
      <c r="FX11" s="70">
        <f t="shared" si="0"/>
        <v>0</v>
      </c>
      <c r="FY11" s="70">
        <f t="shared" si="0"/>
        <v>0</v>
      </c>
      <c r="FZ11" s="70">
        <f t="shared" si="0"/>
        <v>0</v>
      </c>
      <c r="GA11" s="70">
        <f t="shared" si="0"/>
        <v>0</v>
      </c>
      <c r="GB11" s="70">
        <f t="shared" si="0"/>
        <v>0</v>
      </c>
      <c r="GC11" s="70">
        <f t="shared" si="0"/>
        <v>0</v>
      </c>
      <c r="GD11" s="70">
        <f t="shared" si="0"/>
        <v>0</v>
      </c>
      <c r="GE11" s="70">
        <f t="shared" si="0"/>
        <v>0</v>
      </c>
      <c r="GF11" s="70">
        <f t="shared" si="0"/>
        <v>0</v>
      </c>
      <c r="GG11" s="70">
        <f t="shared" si="0"/>
        <v>0</v>
      </c>
      <c r="GH11" s="70">
        <f t="shared" si="0"/>
        <v>0</v>
      </c>
      <c r="GI11" s="70">
        <f t="shared" si="0"/>
        <v>0</v>
      </c>
      <c r="GJ11" s="70">
        <f t="shared" si="0"/>
        <v>0</v>
      </c>
      <c r="GK11" s="70">
        <f t="shared" si="0"/>
        <v>0</v>
      </c>
      <c r="GL11" s="70">
        <f t="shared" si="0"/>
        <v>0</v>
      </c>
      <c r="GM11" s="70">
        <f t="shared" si="0"/>
        <v>0</v>
      </c>
      <c r="GN11" s="70">
        <f t="shared" si="0"/>
        <v>0</v>
      </c>
      <c r="GO11" s="70">
        <f t="shared" si="0"/>
        <v>0</v>
      </c>
      <c r="GP11" s="70">
        <f t="shared" si="0"/>
        <v>0</v>
      </c>
      <c r="GQ11" s="70">
        <f t="shared" si="0"/>
        <v>0</v>
      </c>
      <c r="GR11" s="70">
        <f t="shared" si="0"/>
        <v>0</v>
      </c>
      <c r="GS11" s="70">
        <f t="shared" si="0"/>
        <v>0</v>
      </c>
      <c r="GT11" s="70">
        <f t="shared" si="0"/>
        <v>0</v>
      </c>
      <c r="GU11" s="70">
        <f t="shared" si="0"/>
        <v>0</v>
      </c>
      <c r="GV11" s="70">
        <f t="shared" si="0"/>
        <v>0</v>
      </c>
      <c r="GW11" s="70">
        <f t="shared" si="0"/>
        <v>0</v>
      </c>
      <c r="GX11" s="70">
        <f t="shared" si="0"/>
        <v>0</v>
      </c>
      <c r="GY11" s="70">
        <f t="shared" si="0"/>
        <v>0</v>
      </c>
      <c r="GZ11" s="70">
        <f t="shared" si="0"/>
        <v>0</v>
      </c>
      <c r="HA11" s="70">
        <f t="shared" si="0"/>
        <v>0</v>
      </c>
      <c r="HB11" s="70">
        <f t="shared" si="0"/>
        <v>0</v>
      </c>
      <c r="HC11" s="70">
        <f t="shared" si="0"/>
        <v>0</v>
      </c>
      <c r="HD11" s="70">
        <f t="shared" si="0"/>
        <v>0</v>
      </c>
      <c r="HE11" s="70">
        <f t="shared" si="0"/>
        <v>0</v>
      </c>
      <c r="HF11" s="70">
        <f t="shared" si="0"/>
        <v>0</v>
      </c>
      <c r="HG11" s="70">
        <f t="shared" si="0"/>
        <v>0</v>
      </c>
      <c r="HH11" s="70">
        <f>SUM(FJ11:HG11)</f>
        <v>0</v>
      </c>
      <c r="IA11" s="67" t="str">
        <f>'Summary Table'!C16</f>
        <v>Escape/Avoidance</v>
      </c>
      <c r="IB11" s="73">
        <f>'Summary Table'!G16*100</f>
        <v>0</v>
      </c>
      <c r="IC11" s="67">
        <f>$JF$8</f>
        <v>30</v>
      </c>
      <c r="IG11" s="67" t="str">
        <f>'Summary Table'!C11</f>
        <v>Eye Contact</v>
      </c>
      <c r="IH11" s="69" t="e">
        <f>'Summary Table'!G11*100</f>
        <v>#VALUE!</v>
      </c>
      <c r="IK11" s="70" t="str">
        <f>'Summary Table'!C18</f>
        <v>Avoidance</v>
      </c>
      <c r="IL11" s="69" t="e">
        <f>'Summary Table'!G18*100</f>
        <v>#VALUE!</v>
      </c>
      <c r="IO11" s="70" t="s">
        <v>67</v>
      </c>
      <c r="IP11" s="69" t="e">
        <f>'Summary Table'!G10*100</f>
        <v>#VALUE!</v>
      </c>
      <c r="IS11" s="70" t="s">
        <v>69</v>
      </c>
      <c r="IT11" s="69" t="e">
        <f>'Summary Table'!G21*100</f>
        <v>#VALUE!</v>
      </c>
      <c r="IV11" s="70" t="s">
        <v>71</v>
      </c>
      <c r="IW11" s="69" t="e">
        <f>'Summary Table'!G14*100</f>
        <v>#VALUE!</v>
      </c>
      <c r="JE11" s="70" t="s">
        <v>33</v>
      </c>
      <c r="LC11" s="70" t="s">
        <v>34</v>
      </c>
    </row>
    <row r="12" spans="1:325" ht="24.9" x14ac:dyDescent="0.3">
      <c r="A12" s="92" t="s">
        <v>0</v>
      </c>
      <c r="B12" s="93" t="s">
        <v>54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140"/>
      <c r="BE12" s="67">
        <f t="shared" ref="BE12:BE25" si="1">IF(C$11="No",IF(C12="x",1,0),0)</f>
        <v>0</v>
      </c>
      <c r="BF12" s="67">
        <f t="shared" ref="BF12:BF25" si="2">IF(D$11="No",IF(D12="x",1,0),0)</f>
        <v>0</v>
      </c>
      <c r="BG12" s="67">
        <f t="shared" ref="BG12:BG25" si="3">IF(E$11="No",IF(E12="x",1,0),0)</f>
        <v>0</v>
      </c>
      <c r="BH12" s="67">
        <f t="shared" ref="BH12:BH25" si="4">IF(F$11="No",IF(F12="x",1,0),0)</f>
        <v>0</v>
      </c>
      <c r="BI12" s="67">
        <f t="shared" ref="BI12:BI25" si="5">IF(G$11="No",IF(G12="x",1,0),0)</f>
        <v>0</v>
      </c>
      <c r="BJ12" s="67">
        <f t="shared" ref="BJ12:BJ25" si="6">IF(H$11="No",IF(H12="x",1,0),0)</f>
        <v>0</v>
      </c>
      <c r="BK12" s="67">
        <f t="shared" ref="BK12:BK25" si="7">IF(I$11="No",IF(I12="x",1,0),0)</f>
        <v>0</v>
      </c>
      <c r="BL12" s="67">
        <f t="shared" ref="BL12:BL25" si="8">IF(J$11="No",IF(J12="x",1,0),0)</f>
        <v>0</v>
      </c>
      <c r="BM12" s="67">
        <f t="shared" ref="BM12:BM25" si="9">IF(K$11="No",IF(K12="x",1,0),0)</f>
        <v>0</v>
      </c>
      <c r="BN12" s="67">
        <f t="shared" ref="BN12:BN25" si="10">IF(L$11="No",IF(L12="x",1,0),0)</f>
        <v>0</v>
      </c>
      <c r="BO12" s="67">
        <f t="shared" ref="BO12:BO25" si="11">IF(M$11="No",IF(M12="x",1,0),0)</f>
        <v>0</v>
      </c>
      <c r="BP12" s="67">
        <f t="shared" ref="BP12:BP25" si="12">IF(N$11="No",IF(N12="x",1,0),0)</f>
        <v>0</v>
      </c>
      <c r="BQ12" s="67">
        <f t="shared" ref="BQ12:BQ25" si="13">IF(O$11="No",IF(O12="x",1,0),0)</f>
        <v>0</v>
      </c>
      <c r="BR12" s="67">
        <f t="shared" ref="BR12:BR25" si="14">IF(P$11="No",IF(P12="x",1,0),0)</f>
        <v>0</v>
      </c>
      <c r="BS12" s="67">
        <f t="shared" ref="BS12:BS25" si="15">IF(Q$11="No",IF(Q12="x",1,0),0)</f>
        <v>0</v>
      </c>
      <c r="BT12" s="67">
        <f t="shared" ref="BT12:BT25" si="16">IF(R$11="No",IF(R12="x",1,0),0)</f>
        <v>0</v>
      </c>
      <c r="BU12" s="67">
        <f t="shared" ref="BU12:BU25" si="17">IF(S$11="No",IF(S12="x",1,0),0)</f>
        <v>0</v>
      </c>
      <c r="BV12" s="67">
        <f t="shared" ref="BV12:BV25" si="18">IF(T$11="No",IF(T12="x",1,0),0)</f>
        <v>0</v>
      </c>
      <c r="BW12" s="67">
        <f t="shared" ref="BW12:BW25" si="19">IF(U$11="No",IF(U12="x",1,0),0)</f>
        <v>0</v>
      </c>
      <c r="BX12" s="67">
        <f t="shared" ref="BX12:BX25" si="20">IF(V$11="No",IF(V12="x",1,0),0)</f>
        <v>0</v>
      </c>
      <c r="BY12" s="67">
        <f t="shared" ref="BY12:BY25" si="21">IF(W$11="No",IF(W12="x",1,0),0)</f>
        <v>0</v>
      </c>
      <c r="BZ12" s="67">
        <f t="shared" ref="BZ12:BZ25" si="22">IF(X$11="No",IF(X12="x",1,0),0)</f>
        <v>0</v>
      </c>
      <c r="CA12" s="67">
        <f t="shared" ref="CA12:CA25" si="23">IF(Y$11="No",IF(Y12="x",1,0),0)</f>
        <v>0</v>
      </c>
      <c r="CB12" s="67">
        <f t="shared" ref="CB12:CB25" si="24">IF(Z$11="No",IF(Z12="x",1,0),0)</f>
        <v>0</v>
      </c>
      <c r="CC12" s="67">
        <f t="shared" ref="CC12:CC25" si="25">IF(AA$11="No",IF(AA12="x",1,0),0)</f>
        <v>0</v>
      </c>
      <c r="CD12" s="67">
        <f t="shared" ref="CD12:CD25" si="26">IF(AB$11="No",IF(AB12="x",1,0),0)</f>
        <v>0</v>
      </c>
      <c r="CE12" s="67">
        <f t="shared" ref="CE12:CE25" si="27">IF(AC$11="No",IF(AC12="x",1,0),0)</f>
        <v>0</v>
      </c>
      <c r="CF12" s="67">
        <f t="shared" ref="CF12:CF25" si="28">IF(AD$11="No",IF(AD12="x",1,0),0)</f>
        <v>0</v>
      </c>
      <c r="CG12" s="67">
        <f t="shared" ref="CG12:CG25" si="29">IF(AE$11="No",IF(AE12="x",1,0),0)</f>
        <v>0</v>
      </c>
      <c r="CH12" s="67">
        <f t="shared" ref="CH12:CH25" si="30">IF(AF$11="No",IF(AF12="x",1,0),0)</f>
        <v>0</v>
      </c>
      <c r="CI12" s="67">
        <f t="shared" ref="CI12:CI25" si="31">IF(AG$11="No",IF(AG12="x",1,0),0)</f>
        <v>0</v>
      </c>
      <c r="CJ12" s="67">
        <f t="shared" ref="CJ12:CJ25" si="32">IF(AH$11="No",IF(AH12="x",1,0),0)</f>
        <v>0</v>
      </c>
      <c r="CK12" s="67">
        <f t="shared" ref="CK12:CK25" si="33">IF(AI$11="No",IF(AI12="x",1,0),0)</f>
        <v>0</v>
      </c>
      <c r="CL12" s="67">
        <f t="shared" ref="CL12:CL25" si="34">IF(AJ$11="No",IF(AJ12="x",1,0),0)</f>
        <v>0</v>
      </c>
      <c r="CM12" s="67">
        <f t="shared" ref="CM12:CM25" si="35">IF(AK$11="No",IF(AK12="x",1,0),0)</f>
        <v>0</v>
      </c>
      <c r="CN12" s="67">
        <f t="shared" ref="CN12:CN25" si="36">IF(AL$11="No",IF(AL12="x",1,0),0)</f>
        <v>0</v>
      </c>
      <c r="CO12" s="67">
        <f t="shared" ref="CO12:CO25" si="37">IF(AM$11="No",IF(AM12="x",1,0),0)</f>
        <v>0</v>
      </c>
      <c r="CP12" s="67">
        <f t="shared" ref="CP12:CP25" si="38">IF(AN$11="No",IF(AN12="x",1,0),0)</f>
        <v>0</v>
      </c>
      <c r="CQ12" s="67">
        <f t="shared" ref="CQ12:CQ25" si="39">IF(AO$11="No",IF(AO12="x",1,0),0)</f>
        <v>0</v>
      </c>
      <c r="CR12" s="67">
        <f t="shared" ref="CR12:CR25" si="40">IF(AP$11="No",IF(AP12="x",1,0),0)</f>
        <v>0</v>
      </c>
      <c r="CS12" s="67">
        <f t="shared" ref="CS12:CS25" si="41">IF(AQ$11="No",IF(AQ12="x",1,0),0)</f>
        <v>0</v>
      </c>
      <c r="CT12" s="67">
        <f t="shared" ref="CT12:CT25" si="42">IF(AR$11="No",IF(AR12="x",1,0),0)</f>
        <v>0</v>
      </c>
      <c r="CU12" s="67">
        <f t="shared" ref="CU12:CU25" si="43">IF(AS$11="No",IF(AS12="x",1,0),0)</f>
        <v>0</v>
      </c>
      <c r="CV12" s="67">
        <f t="shared" ref="CV12:CV25" si="44">IF(AT$11="No",IF(AT12="x",1,0),0)</f>
        <v>0</v>
      </c>
      <c r="CW12" s="67">
        <f t="shared" ref="CW12:CW25" si="45">IF(AU$11="No",IF(AU12="x",1,0),0)</f>
        <v>0</v>
      </c>
      <c r="CX12" s="67">
        <f t="shared" ref="CX12:CX25" si="46">IF(AV$11="No",IF(AV12="x",1,0),0)</f>
        <v>0</v>
      </c>
      <c r="CY12" s="67">
        <f t="shared" ref="CY12:CY25" si="47">IF(AW$11="No",IF(AW12="x",1,0),0)</f>
        <v>0</v>
      </c>
      <c r="CZ12" s="67">
        <f t="shared" ref="CZ12:CZ25" si="48">IF(AX$11="No",IF(AX12="x",1,0),0)</f>
        <v>0</v>
      </c>
      <c r="DA12" s="67">
        <f t="shared" ref="DA12:DA25" si="49">IF(AY$11="No",IF(AY12="x",1,0),0)</f>
        <v>0</v>
      </c>
      <c r="DB12" s="67">
        <f t="shared" ref="DB12:DB25" si="50">IF(AZ$11="No",IF(AZ12="x",1,0),0)</f>
        <v>0</v>
      </c>
      <c r="DC12" s="67">
        <f>SUM(BE12:DB12)</f>
        <v>0</v>
      </c>
      <c r="DF12" s="67">
        <f t="shared" ref="DF12:DF25" si="51">IF(AND(C$11="Yes",C12="x"),1,0)</f>
        <v>0</v>
      </c>
      <c r="DG12" s="67">
        <f t="shared" ref="DG12:DG25" si="52">IF(AND(D$11="Yes",D12="x"),1,0)</f>
        <v>0</v>
      </c>
      <c r="DH12" s="67">
        <f t="shared" ref="DH12:DH25" si="53">IF(AND(E$11="Yes",E12="x"),1,0)</f>
        <v>0</v>
      </c>
      <c r="DI12" s="67">
        <f t="shared" ref="DI12:DI25" si="54">IF(AND(F$11="Yes",F12="x"),1,0)</f>
        <v>0</v>
      </c>
      <c r="DJ12" s="67">
        <f t="shared" ref="DJ12:DJ25" si="55">IF(AND(G$11="Yes",G12="x"),1,0)</f>
        <v>0</v>
      </c>
      <c r="DK12" s="67">
        <f t="shared" ref="DK12:DK25" si="56">IF(AND(H$11="Yes",H12="x"),1,0)</f>
        <v>0</v>
      </c>
      <c r="DL12" s="67">
        <f t="shared" ref="DL12:DL25" si="57">IF(AND(I$11="Yes",I12="x"),1,0)</f>
        <v>0</v>
      </c>
      <c r="DM12" s="67">
        <f t="shared" ref="DM12:DM25" si="58">IF(AND(J$11="Yes",J12="x"),1,0)</f>
        <v>0</v>
      </c>
      <c r="DN12" s="67">
        <f t="shared" ref="DN12:DN25" si="59">IF(AND(K$11="Yes",K12="x"),1,0)</f>
        <v>0</v>
      </c>
      <c r="DO12" s="67">
        <f t="shared" ref="DO12:DO25" si="60">IF(AND(L$11="Yes",L12="x"),1,0)</f>
        <v>0</v>
      </c>
      <c r="DP12" s="67">
        <f t="shared" ref="DP12:DP25" si="61">IF(AND(M$11="Yes",M12="x"),1,0)</f>
        <v>0</v>
      </c>
      <c r="DQ12" s="67">
        <f t="shared" ref="DQ12:DQ25" si="62">IF(AND(N$11="Yes",N12="x"),1,0)</f>
        <v>0</v>
      </c>
      <c r="DR12" s="67">
        <f t="shared" ref="DR12:DR25" si="63">IF(AND(O$11="Yes",O12="x"),1,0)</f>
        <v>0</v>
      </c>
      <c r="DS12" s="67">
        <f t="shared" ref="DS12:DS25" si="64">IF(AND(P$11="Yes",P12="x"),1,0)</f>
        <v>0</v>
      </c>
      <c r="DT12" s="67">
        <f t="shared" ref="DT12:DT25" si="65">IF(AND(Q$11="Yes",Q12="x"),1,0)</f>
        <v>0</v>
      </c>
      <c r="DU12" s="67">
        <f t="shared" ref="DU12:DU25" si="66">IF(AND(R$11="Yes",R12="x"),1,0)</f>
        <v>0</v>
      </c>
      <c r="DV12" s="67">
        <f t="shared" ref="DV12:DV25" si="67">IF(AND(S$11="Yes",S12="x"),1,0)</f>
        <v>0</v>
      </c>
      <c r="DW12" s="67">
        <f t="shared" ref="DW12:DW25" si="68">IF(AND(T$11="Yes",T12="x"),1,0)</f>
        <v>0</v>
      </c>
      <c r="DX12" s="67">
        <f t="shared" ref="DX12:DX25" si="69">IF(AND(U$11="Yes",U12="x"),1,0)</f>
        <v>0</v>
      </c>
      <c r="DY12" s="67">
        <f t="shared" ref="DY12:DY25" si="70">IF(AND(V$11="Yes",V12="x"),1,0)</f>
        <v>0</v>
      </c>
      <c r="DZ12" s="67">
        <f t="shared" ref="DZ12:DZ25" si="71">IF(AND(W$11="Yes",W12="x"),1,0)</f>
        <v>0</v>
      </c>
      <c r="EA12" s="67">
        <f t="shared" ref="EA12:EA25" si="72">IF(AND(X$11="Yes",X12="x"),1,0)</f>
        <v>0</v>
      </c>
      <c r="EB12" s="67">
        <f t="shared" ref="EB12:EB25" si="73">IF(AND(Y$11="Yes",Y12="x"),1,0)</f>
        <v>0</v>
      </c>
      <c r="EC12" s="67">
        <f t="shared" ref="EC12:EC25" si="74">IF(AND(Z$11="Yes",Z12="x"),1,0)</f>
        <v>0</v>
      </c>
      <c r="ED12" s="67">
        <f t="shared" ref="ED12:ED25" si="75">IF(AND(AA$11="Yes",AA12="x"),1,0)</f>
        <v>0</v>
      </c>
      <c r="EE12" s="67">
        <f t="shared" ref="EE12:EE25" si="76">IF(AND(AB$11="Yes",AB12="x"),1,0)</f>
        <v>0</v>
      </c>
      <c r="EF12" s="67">
        <f t="shared" ref="EF12:EF25" si="77">IF(AND(AC$11="Yes",AC12="x"),1,0)</f>
        <v>0</v>
      </c>
      <c r="EG12" s="67">
        <f t="shared" ref="EG12:EG25" si="78">IF(AND(AD$11="Yes",AD12="x"),1,0)</f>
        <v>0</v>
      </c>
      <c r="EH12" s="67">
        <f t="shared" ref="EH12:EH25" si="79">IF(AND(AE$11="Yes",AE12="x"),1,0)</f>
        <v>0</v>
      </c>
      <c r="EI12" s="67">
        <f t="shared" ref="EI12:EI25" si="80">IF(AND(AF$11="Yes",AF12="x"),1,0)</f>
        <v>0</v>
      </c>
      <c r="EJ12" s="67">
        <f t="shared" ref="EJ12:EJ25" si="81">IF(AND(AG$11="Yes",AG12="x"),1,0)</f>
        <v>0</v>
      </c>
      <c r="EK12" s="67">
        <f t="shared" ref="EK12:EK25" si="82">IF(AND(AH$11="Yes",AH12="x"),1,0)</f>
        <v>0</v>
      </c>
      <c r="EL12" s="67">
        <f t="shared" ref="EL12:EL25" si="83">IF(AND(AI$11="Yes",AI12="x"),1,0)</f>
        <v>0</v>
      </c>
      <c r="EM12" s="67">
        <f t="shared" ref="EM12:EM25" si="84">IF(AND(AJ$11="Yes",AJ12="x"),1,0)</f>
        <v>0</v>
      </c>
      <c r="EN12" s="67">
        <f t="shared" ref="EN12:EN25" si="85">IF(AND(AK$11="Yes",AK12="x"),1,0)</f>
        <v>0</v>
      </c>
      <c r="EO12" s="67">
        <f t="shared" ref="EO12:EO25" si="86">IF(AND(AL$11="Yes",AL12="x"),1,0)</f>
        <v>0</v>
      </c>
      <c r="EP12" s="67">
        <f t="shared" ref="EP12:EP25" si="87">IF(AND(AM$11="Yes",AM12="x"),1,0)</f>
        <v>0</v>
      </c>
      <c r="EQ12" s="67">
        <f t="shared" ref="EQ12:EQ25" si="88">IF(AND(AN$11="Yes",AN12="x"),1,0)</f>
        <v>0</v>
      </c>
      <c r="ER12" s="67">
        <f t="shared" ref="ER12:ER25" si="89">IF(AND(AO$11="Yes",AO12="x"),1,0)</f>
        <v>0</v>
      </c>
      <c r="ES12" s="67">
        <f t="shared" ref="ES12:ES25" si="90">IF(AND(AP$11="Yes",AP12="x"),1,0)</f>
        <v>0</v>
      </c>
      <c r="ET12" s="67">
        <f t="shared" ref="ET12:ET25" si="91">IF(AND(AQ$11="Yes",AQ12="x"),1,0)</f>
        <v>0</v>
      </c>
      <c r="EU12" s="67">
        <f t="shared" ref="EU12:EU25" si="92">IF(AND(AR$11="Yes",AR12="x"),1,0)</f>
        <v>0</v>
      </c>
      <c r="EV12" s="67">
        <f t="shared" ref="EV12:EV25" si="93">IF(AND(AS$11="Yes",AS12="x"),1,0)</f>
        <v>0</v>
      </c>
      <c r="EW12" s="67">
        <f t="shared" ref="EW12:EW25" si="94">IF(AND(AT$11="Yes",AT12="x"),1,0)</f>
        <v>0</v>
      </c>
      <c r="EX12" s="67">
        <f t="shared" ref="EX12:EX25" si="95">IF(AND(AU$11="Yes",AU12="x"),1,0)</f>
        <v>0</v>
      </c>
      <c r="EY12" s="67">
        <f t="shared" ref="EY12:EY25" si="96">IF(AND(AV$11="Yes",AV12="x"),1,0)</f>
        <v>0</v>
      </c>
      <c r="EZ12" s="67">
        <f t="shared" ref="EZ12:EZ25" si="97">IF(AND(AW$11="Yes",AW12="x"),1,0)</f>
        <v>0</v>
      </c>
      <c r="FA12" s="67">
        <f t="shared" ref="FA12:FA25" si="98">IF(AND(AX$11="Yes",AX12="x"),1,0)</f>
        <v>0</v>
      </c>
      <c r="FB12" s="67">
        <f t="shared" ref="FB12:FB25" si="99">IF(AND(AY$11="Yes",AY12="x"),1,0)</f>
        <v>0</v>
      </c>
      <c r="FC12" s="67">
        <f t="shared" ref="FC12:FC25" si="100">IF(AND(AZ$11="Yes",AZ12="x"),1,0)</f>
        <v>0</v>
      </c>
      <c r="FJ12" s="70">
        <f>IF(SUM(DF12:DF14)&gt;0,1,0)</f>
        <v>0</v>
      </c>
      <c r="FK12" s="70">
        <f t="shared" ref="FK12:HG12" si="101">IF(SUM(DG12:DG14)&gt;0,1,0)</f>
        <v>0</v>
      </c>
      <c r="FL12" s="70">
        <f t="shared" si="101"/>
        <v>0</v>
      </c>
      <c r="FM12" s="70">
        <f t="shared" si="101"/>
        <v>0</v>
      </c>
      <c r="FN12" s="70">
        <f t="shared" si="101"/>
        <v>0</v>
      </c>
      <c r="FO12" s="70">
        <f t="shared" si="101"/>
        <v>0</v>
      </c>
      <c r="FP12" s="70">
        <f t="shared" si="101"/>
        <v>0</v>
      </c>
      <c r="FQ12" s="70">
        <f t="shared" si="101"/>
        <v>0</v>
      </c>
      <c r="FR12" s="70">
        <f t="shared" si="101"/>
        <v>0</v>
      </c>
      <c r="FS12" s="70">
        <f t="shared" si="101"/>
        <v>0</v>
      </c>
      <c r="FT12" s="70">
        <f t="shared" si="101"/>
        <v>0</v>
      </c>
      <c r="FU12" s="70">
        <f t="shared" si="101"/>
        <v>0</v>
      </c>
      <c r="FV12" s="70">
        <f t="shared" si="101"/>
        <v>0</v>
      </c>
      <c r="FW12" s="70">
        <f t="shared" si="101"/>
        <v>0</v>
      </c>
      <c r="FX12" s="70">
        <f t="shared" si="101"/>
        <v>0</v>
      </c>
      <c r="FY12" s="70">
        <f t="shared" si="101"/>
        <v>0</v>
      </c>
      <c r="FZ12" s="70">
        <f t="shared" si="101"/>
        <v>0</v>
      </c>
      <c r="GA12" s="70">
        <f t="shared" si="101"/>
        <v>0</v>
      </c>
      <c r="GB12" s="70">
        <f t="shared" si="101"/>
        <v>0</v>
      </c>
      <c r="GC12" s="70">
        <f t="shared" si="101"/>
        <v>0</v>
      </c>
      <c r="GD12" s="70">
        <f t="shared" si="101"/>
        <v>0</v>
      </c>
      <c r="GE12" s="70">
        <f t="shared" si="101"/>
        <v>0</v>
      </c>
      <c r="GF12" s="70">
        <f t="shared" si="101"/>
        <v>0</v>
      </c>
      <c r="GG12" s="70">
        <f t="shared" si="101"/>
        <v>0</v>
      </c>
      <c r="GH12" s="70">
        <f t="shared" si="101"/>
        <v>0</v>
      </c>
      <c r="GI12" s="70">
        <f t="shared" si="101"/>
        <v>0</v>
      </c>
      <c r="GJ12" s="70">
        <f t="shared" si="101"/>
        <v>0</v>
      </c>
      <c r="GK12" s="70">
        <f t="shared" si="101"/>
        <v>0</v>
      </c>
      <c r="GL12" s="70">
        <f t="shared" si="101"/>
        <v>0</v>
      </c>
      <c r="GM12" s="70">
        <f t="shared" si="101"/>
        <v>0</v>
      </c>
      <c r="GN12" s="70">
        <f t="shared" si="101"/>
        <v>0</v>
      </c>
      <c r="GO12" s="70">
        <f t="shared" si="101"/>
        <v>0</v>
      </c>
      <c r="GP12" s="70">
        <f t="shared" si="101"/>
        <v>0</v>
      </c>
      <c r="GQ12" s="70">
        <f t="shared" si="101"/>
        <v>0</v>
      </c>
      <c r="GR12" s="70">
        <f t="shared" si="101"/>
        <v>0</v>
      </c>
      <c r="GS12" s="70">
        <f t="shared" si="101"/>
        <v>0</v>
      </c>
      <c r="GT12" s="70">
        <f t="shared" si="101"/>
        <v>0</v>
      </c>
      <c r="GU12" s="70">
        <f t="shared" si="101"/>
        <v>0</v>
      </c>
      <c r="GV12" s="70">
        <f t="shared" si="101"/>
        <v>0</v>
      </c>
      <c r="GW12" s="70">
        <f t="shared" si="101"/>
        <v>0</v>
      </c>
      <c r="GX12" s="70">
        <f t="shared" si="101"/>
        <v>0</v>
      </c>
      <c r="GY12" s="70">
        <f t="shared" si="101"/>
        <v>0</v>
      </c>
      <c r="GZ12" s="70">
        <f t="shared" si="101"/>
        <v>0</v>
      </c>
      <c r="HA12" s="70">
        <f t="shared" si="101"/>
        <v>0</v>
      </c>
      <c r="HB12" s="70">
        <f t="shared" si="101"/>
        <v>0</v>
      </c>
      <c r="HC12" s="70">
        <f t="shared" si="101"/>
        <v>0</v>
      </c>
      <c r="HD12" s="70">
        <f t="shared" si="101"/>
        <v>0</v>
      </c>
      <c r="HE12" s="70">
        <f t="shared" si="101"/>
        <v>0</v>
      </c>
      <c r="HF12" s="70">
        <f t="shared" si="101"/>
        <v>0</v>
      </c>
      <c r="HG12" s="70">
        <f t="shared" si="101"/>
        <v>0</v>
      </c>
      <c r="HH12" s="70">
        <f>SUM(FJ12:HG12)</f>
        <v>0</v>
      </c>
      <c r="IA12" s="67" t="str">
        <f>'Summary Table'!C19</f>
        <v>Tangible</v>
      </c>
      <c r="IB12" s="73">
        <f>'Summary Table'!G19*100</f>
        <v>0</v>
      </c>
      <c r="IC12" s="67">
        <f>$JF$8</f>
        <v>30</v>
      </c>
      <c r="IG12" s="67" t="str">
        <f>'Summary Table'!C12</f>
        <v>Physical Attention</v>
      </c>
      <c r="IH12" s="69" t="e">
        <f>'Summary Table'!G12*100</f>
        <v>#VALUE!</v>
      </c>
      <c r="JE12" s="67">
        <f>IF(SUM(DF12:DF14)&gt;0,1,0)</f>
        <v>0</v>
      </c>
      <c r="JF12" s="67">
        <f t="shared" ref="JF12:LB12" si="102">IF(SUM(DG12:DG14)&gt;0,1,0)</f>
        <v>0</v>
      </c>
      <c r="JG12" s="67">
        <f t="shared" si="102"/>
        <v>0</v>
      </c>
      <c r="JH12" s="67">
        <f t="shared" si="102"/>
        <v>0</v>
      </c>
      <c r="JI12" s="67">
        <f t="shared" si="102"/>
        <v>0</v>
      </c>
      <c r="JJ12" s="67">
        <f t="shared" si="102"/>
        <v>0</v>
      </c>
      <c r="JK12" s="67">
        <f t="shared" si="102"/>
        <v>0</v>
      </c>
      <c r="JL12" s="67">
        <f t="shared" si="102"/>
        <v>0</v>
      </c>
      <c r="JM12" s="67">
        <f t="shared" si="102"/>
        <v>0</v>
      </c>
      <c r="JN12" s="67">
        <f t="shared" si="102"/>
        <v>0</v>
      </c>
      <c r="JO12" s="67">
        <f t="shared" si="102"/>
        <v>0</v>
      </c>
      <c r="JP12" s="67">
        <f t="shared" si="102"/>
        <v>0</v>
      </c>
      <c r="JQ12" s="67">
        <f t="shared" si="102"/>
        <v>0</v>
      </c>
      <c r="JR12" s="67">
        <f t="shared" si="102"/>
        <v>0</v>
      </c>
      <c r="JS12" s="67">
        <f t="shared" si="102"/>
        <v>0</v>
      </c>
      <c r="JT12" s="67">
        <f t="shared" si="102"/>
        <v>0</v>
      </c>
      <c r="JU12" s="67">
        <f t="shared" si="102"/>
        <v>0</v>
      </c>
      <c r="JV12" s="67">
        <f t="shared" si="102"/>
        <v>0</v>
      </c>
      <c r="JW12" s="67">
        <f t="shared" si="102"/>
        <v>0</v>
      </c>
      <c r="JX12" s="67">
        <f t="shared" si="102"/>
        <v>0</v>
      </c>
      <c r="JY12" s="67">
        <f t="shared" si="102"/>
        <v>0</v>
      </c>
      <c r="JZ12" s="67">
        <f t="shared" si="102"/>
        <v>0</v>
      </c>
      <c r="KA12" s="67">
        <f t="shared" si="102"/>
        <v>0</v>
      </c>
      <c r="KB12" s="67">
        <f t="shared" si="102"/>
        <v>0</v>
      </c>
      <c r="KC12" s="67">
        <f t="shared" si="102"/>
        <v>0</v>
      </c>
      <c r="KD12" s="67">
        <f t="shared" si="102"/>
        <v>0</v>
      </c>
      <c r="KE12" s="67">
        <f t="shared" si="102"/>
        <v>0</v>
      </c>
      <c r="KF12" s="67">
        <f t="shared" si="102"/>
        <v>0</v>
      </c>
      <c r="KG12" s="67">
        <f t="shared" si="102"/>
        <v>0</v>
      </c>
      <c r="KH12" s="67">
        <f t="shared" si="102"/>
        <v>0</v>
      </c>
      <c r="KI12" s="67">
        <f t="shared" si="102"/>
        <v>0</v>
      </c>
      <c r="KJ12" s="67">
        <f t="shared" si="102"/>
        <v>0</v>
      </c>
      <c r="KK12" s="67">
        <f t="shared" si="102"/>
        <v>0</v>
      </c>
      <c r="KL12" s="67">
        <f t="shared" si="102"/>
        <v>0</v>
      </c>
      <c r="KM12" s="67">
        <f t="shared" si="102"/>
        <v>0</v>
      </c>
      <c r="KN12" s="67">
        <f t="shared" si="102"/>
        <v>0</v>
      </c>
      <c r="KO12" s="67">
        <f t="shared" si="102"/>
        <v>0</v>
      </c>
      <c r="KP12" s="67">
        <f t="shared" si="102"/>
        <v>0</v>
      </c>
      <c r="KQ12" s="67">
        <f t="shared" si="102"/>
        <v>0</v>
      </c>
      <c r="KR12" s="67">
        <f t="shared" si="102"/>
        <v>0</v>
      </c>
      <c r="KS12" s="67">
        <f t="shared" si="102"/>
        <v>0</v>
      </c>
      <c r="KT12" s="67">
        <f t="shared" si="102"/>
        <v>0</v>
      </c>
      <c r="KU12" s="67">
        <f t="shared" si="102"/>
        <v>0</v>
      </c>
      <c r="KV12" s="67">
        <f t="shared" si="102"/>
        <v>0</v>
      </c>
      <c r="KW12" s="67">
        <f t="shared" si="102"/>
        <v>0</v>
      </c>
      <c r="KX12" s="67">
        <f t="shared" si="102"/>
        <v>0</v>
      </c>
      <c r="KY12" s="67">
        <f t="shared" si="102"/>
        <v>0</v>
      </c>
      <c r="KZ12" s="67">
        <f t="shared" si="102"/>
        <v>0</v>
      </c>
      <c r="LA12" s="67">
        <f t="shared" si="102"/>
        <v>0</v>
      </c>
      <c r="LB12" s="67">
        <f t="shared" si="102"/>
        <v>0</v>
      </c>
      <c r="LC12" s="67">
        <f>SUM(JE12:LB12)</f>
        <v>0</v>
      </c>
    </row>
    <row r="13" spans="1:325" x14ac:dyDescent="0.3">
      <c r="A13" s="51" t="s">
        <v>1</v>
      </c>
      <c r="B13" s="53" t="s">
        <v>62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140"/>
      <c r="BE13" s="67">
        <f t="shared" si="1"/>
        <v>0</v>
      </c>
      <c r="BF13" s="67">
        <f t="shared" si="2"/>
        <v>0</v>
      </c>
      <c r="BG13" s="67">
        <f t="shared" si="3"/>
        <v>0</v>
      </c>
      <c r="BH13" s="67">
        <f t="shared" si="4"/>
        <v>0</v>
      </c>
      <c r="BI13" s="67">
        <f t="shared" si="5"/>
        <v>0</v>
      </c>
      <c r="BJ13" s="67">
        <f t="shared" si="6"/>
        <v>0</v>
      </c>
      <c r="BK13" s="67">
        <f t="shared" si="7"/>
        <v>0</v>
      </c>
      <c r="BL13" s="67">
        <f t="shared" si="8"/>
        <v>0</v>
      </c>
      <c r="BM13" s="67">
        <f t="shared" si="9"/>
        <v>0</v>
      </c>
      <c r="BN13" s="67">
        <f t="shared" si="10"/>
        <v>0</v>
      </c>
      <c r="BO13" s="67">
        <f t="shared" si="11"/>
        <v>0</v>
      </c>
      <c r="BP13" s="67">
        <f t="shared" si="12"/>
        <v>0</v>
      </c>
      <c r="BQ13" s="67">
        <f t="shared" si="13"/>
        <v>0</v>
      </c>
      <c r="BR13" s="67">
        <f t="shared" si="14"/>
        <v>0</v>
      </c>
      <c r="BS13" s="67">
        <f t="shared" si="15"/>
        <v>0</v>
      </c>
      <c r="BT13" s="67">
        <f t="shared" si="16"/>
        <v>0</v>
      </c>
      <c r="BU13" s="67">
        <f t="shared" si="17"/>
        <v>0</v>
      </c>
      <c r="BV13" s="67">
        <f t="shared" si="18"/>
        <v>0</v>
      </c>
      <c r="BW13" s="67">
        <f t="shared" si="19"/>
        <v>0</v>
      </c>
      <c r="BX13" s="67">
        <f t="shared" si="20"/>
        <v>0</v>
      </c>
      <c r="BY13" s="67">
        <f t="shared" si="21"/>
        <v>0</v>
      </c>
      <c r="BZ13" s="67">
        <f t="shared" si="22"/>
        <v>0</v>
      </c>
      <c r="CA13" s="67">
        <f t="shared" si="23"/>
        <v>0</v>
      </c>
      <c r="CB13" s="67">
        <f t="shared" si="24"/>
        <v>0</v>
      </c>
      <c r="CC13" s="67">
        <f t="shared" si="25"/>
        <v>0</v>
      </c>
      <c r="CD13" s="67">
        <f t="shared" si="26"/>
        <v>0</v>
      </c>
      <c r="CE13" s="67">
        <f t="shared" si="27"/>
        <v>0</v>
      </c>
      <c r="CF13" s="67">
        <f t="shared" si="28"/>
        <v>0</v>
      </c>
      <c r="CG13" s="67">
        <f t="shared" si="29"/>
        <v>0</v>
      </c>
      <c r="CH13" s="67">
        <f t="shared" si="30"/>
        <v>0</v>
      </c>
      <c r="CI13" s="67">
        <f t="shared" si="31"/>
        <v>0</v>
      </c>
      <c r="CJ13" s="67">
        <f t="shared" si="32"/>
        <v>0</v>
      </c>
      <c r="CK13" s="67">
        <f t="shared" si="33"/>
        <v>0</v>
      </c>
      <c r="CL13" s="67">
        <f t="shared" si="34"/>
        <v>0</v>
      </c>
      <c r="CM13" s="67">
        <f t="shared" si="35"/>
        <v>0</v>
      </c>
      <c r="CN13" s="67">
        <f t="shared" si="36"/>
        <v>0</v>
      </c>
      <c r="CO13" s="67">
        <f t="shared" si="37"/>
        <v>0</v>
      </c>
      <c r="CP13" s="67">
        <f t="shared" si="38"/>
        <v>0</v>
      </c>
      <c r="CQ13" s="67">
        <f t="shared" si="39"/>
        <v>0</v>
      </c>
      <c r="CR13" s="67">
        <f t="shared" si="40"/>
        <v>0</v>
      </c>
      <c r="CS13" s="67">
        <f t="shared" si="41"/>
        <v>0</v>
      </c>
      <c r="CT13" s="67">
        <f t="shared" si="42"/>
        <v>0</v>
      </c>
      <c r="CU13" s="67">
        <f t="shared" si="43"/>
        <v>0</v>
      </c>
      <c r="CV13" s="67">
        <f t="shared" si="44"/>
        <v>0</v>
      </c>
      <c r="CW13" s="67">
        <f t="shared" si="45"/>
        <v>0</v>
      </c>
      <c r="CX13" s="67">
        <f t="shared" si="46"/>
        <v>0</v>
      </c>
      <c r="CY13" s="67">
        <f t="shared" si="47"/>
        <v>0</v>
      </c>
      <c r="CZ13" s="67">
        <f t="shared" si="48"/>
        <v>0</v>
      </c>
      <c r="DA13" s="67">
        <f t="shared" si="49"/>
        <v>0</v>
      </c>
      <c r="DB13" s="67">
        <f t="shared" si="50"/>
        <v>0</v>
      </c>
      <c r="DC13" s="67">
        <f t="shared" ref="DC13:DC25" si="103">SUM(BE13:DB13)</f>
        <v>0</v>
      </c>
      <c r="DF13" s="67">
        <f t="shared" si="51"/>
        <v>0</v>
      </c>
      <c r="DG13" s="67">
        <f t="shared" si="52"/>
        <v>0</v>
      </c>
      <c r="DH13" s="67">
        <f t="shared" si="53"/>
        <v>0</v>
      </c>
      <c r="DI13" s="67">
        <f t="shared" si="54"/>
        <v>0</v>
      </c>
      <c r="DJ13" s="67">
        <f t="shared" si="55"/>
        <v>0</v>
      </c>
      <c r="DK13" s="67">
        <f t="shared" si="56"/>
        <v>0</v>
      </c>
      <c r="DL13" s="67">
        <f t="shared" si="57"/>
        <v>0</v>
      </c>
      <c r="DM13" s="67">
        <f t="shared" si="58"/>
        <v>0</v>
      </c>
      <c r="DN13" s="67">
        <f t="shared" si="59"/>
        <v>0</v>
      </c>
      <c r="DO13" s="67">
        <f t="shared" si="60"/>
        <v>0</v>
      </c>
      <c r="DP13" s="67">
        <f t="shared" si="61"/>
        <v>0</v>
      </c>
      <c r="DQ13" s="67">
        <f t="shared" si="62"/>
        <v>0</v>
      </c>
      <c r="DR13" s="67">
        <f t="shared" si="63"/>
        <v>0</v>
      </c>
      <c r="DS13" s="67">
        <f t="shared" si="64"/>
        <v>0</v>
      </c>
      <c r="DT13" s="67">
        <f t="shared" si="65"/>
        <v>0</v>
      </c>
      <c r="DU13" s="67">
        <f t="shared" si="66"/>
        <v>0</v>
      </c>
      <c r="DV13" s="67">
        <f t="shared" si="67"/>
        <v>0</v>
      </c>
      <c r="DW13" s="67">
        <f t="shared" si="68"/>
        <v>0</v>
      </c>
      <c r="DX13" s="67">
        <f t="shared" si="69"/>
        <v>0</v>
      </c>
      <c r="DY13" s="67">
        <f t="shared" si="70"/>
        <v>0</v>
      </c>
      <c r="DZ13" s="67">
        <f t="shared" si="71"/>
        <v>0</v>
      </c>
      <c r="EA13" s="67">
        <f t="shared" si="72"/>
        <v>0</v>
      </c>
      <c r="EB13" s="67">
        <f t="shared" si="73"/>
        <v>0</v>
      </c>
      <c r="EC13" s="67">
        <f t="shared" si="74"/>
        <v>0</v>
      </c>
      <c r="ED13" s="67">
        <f t="shared" si="75"/>
        <v>0</v>
      </c>
      <c r="EE13" s="67">
        <f t="shared" si="76"/>
        <v>0</v>
      </c>
      <c r="EF13" s="67">
        <f t="shared" si="77"/>
        <v>0</v>
      </c>
      <c r="EG13" s="67">
        <f t="shared" si="78"/>
        <v>0</v>
      </c>
      <c r="EH13" s="67">
        <f t="shared" si="79"/>
        <v>0</v>
      </c>
      <c r="EI13" s="67">
        <f t="shared" si="80"/>
        <v>0</v>
      </c>
      <c r="EJ13" s="67">
        <f t="shared" si="81"/>
        <v>0</v>
      </c>
      <c r="EK13" s="67">
        <f t="shared" si="82"/>
        <v>0</v>
      </c>
      <c r="EL13" s="67">
        <f t="shared" si="83"/>
        <v>0</v>
      </c>
      <c r="EM13" s="67">
        <f t="shared" si="84"/>
        <v>0</v>
      </c>
      <c r="EN13" s="67">
        <f t="shared" si="85"/>
        <v>0</v>
      </c>
      <c r="EO13" s="67">
        <f t="shared" si="86"/>
        <v>0</v>
      </c>
      <c r="EP13" s="67">
        <f t="shared" si="87"/>
        <v>0</v>
      </c>
      <c r="EQ13" s="67">
        <f t="shared" si="88"/>
        <v>0</v>
      </c>
      <c r="ER13" s="67">
        <f t="shared" si="89"/>
        <v>0</v>
      </c>
      <c r="ES13" s="67">
        <f t="shared" si="90"/>
        <v>0</v>
      </c>
      <c r="ET13" s="67">
        <f t="shared" si="91"/>
        <v>0</v>
      </c>
      <c r="EU13" s="67">
        <f t="shared" si="92"/>
        <v>0</v>
      </c>
      <c r="EV13" s="67">
        <f t="shared" si="93"/>
        <v>0</v>
      </c>
      <c r="EW13" s="67">
        <f t="shared" si="94"/>
        <v>0</v>
      </c>
      <c r="EX13" s="67">
        <f t="shared" si="95"/>
        <v>0</v>
      </c>
      <c r="EY13" s="67">
        <f t="shared" si="96"/>
        <v>0</v>
      </c>
      <c r="EZ13" s="67">
        <f t="shared" si="97"/>
        <v>0</v>
      </c>
      <c r="FA13" s="67">
        <f t="shared" si="98"/>
        <v>0</v>
      </c>
      <c r="FB13" s="67">
        <f t="shared" si="99"/>
        <v>0</v>
      </c>
      <c r="FC13" s="67">
        <f t="shared" si="100"/>
        <v>0</v>
      </c>
      <c r="FJ13" s="70">
        <f>IF(SUM(DF13:DF13)&gt;0,1,0)</f>
        <v>0</v>
      </c>
      <c r="FK13" s="70">
        <f t="shared" ref="FK13:HG15" si="104">IF(SUM(DG13:DG13)&gt;0,1,0)</f>
        <v>0</v>
      </c>
      <c r="FL13" s="70">
        <f t="shared" si="104"/>
        <v>0</v>
      </c>
      <c r="FM13" s="70">
        <f t="shared" si="104"/>
        <v>0</v>
      </c>
      <c r="FN13" s="70">
        <f t="shared" si="104"/>
        <v>0</v>
      </c>
      <c r="FO13" s="70">
        <f t="shared" si="104"/>
        <v>0</v>
      </c>
      <c r="FP13" s="70">
        <f t="shared" si="104"/>
        <v>0</v>
      </c>
      <c r="FQ13" s="70">
        <f t="shared" si="104"/>
        <v>0</v>
      </c>
      <c r="FR13" s="70">
        <f t="shared" si="104"/>
        <v>0</v>
      </c>
      <c r="FS13" s="70">
        <f t="shared" si="104"/>
        <v>0</v>
      </c>
      <c r="FT13" s="70">
        <f t="shared" si="104"/>
        <v>0</v>
      </c>
      <c r="FU13" s="70">
        <f t="shared" si="104"/>
        <v>0</v>
      </c>
      <c r="FV13" s="70">
        <f t="shared" si="104"/>
        <v>0</v>
      </c>
      <c r="FW13" s="70">
        <f t="shared" si="104"/>
        <v>0</v>
      </c>
      <c r="FX13" s="70">
        <f t="shared" si="104"/>
        <v>0</v>
      </c>
      <c r="FY13" s="70">
        <f t="shared" si="104"/>
        <v>0</v>
      </c>
      <c r="FZ13" s="70">
        <f t="shared" si="104"/>
        <v>0</v>
      </c>
      <c r="GA13" s="70">
        <f t="shared" si="104"/>
        <v>0</v>
      </c>
      <c r="GB13" s="70">
        <f t="shared" si="104"/>
        <v>0</v>
      </c>
      <c r="GC13" s="70">
        <f t="shared" si="104"/>
        <v>0</v>
      </c>
      <c r="GD13" s="70">
        <f t="shared" si="104"/>
        <v>0</v>
      </c>
      <c r="GE13" s="70">
        <f t="shared" si="104"/>
        <v>0</v>
      </c>
      <c r="GF13" s="70">
        <f t="shared" si="104"/>
        <v>0</v>
      </c>
      <c r="GG13" s="70">
        <f t="shared" si="104"/>
        <v>0</v>
      </c>
      <c r="GH13" s="70">
        <f t="shared" si="104"/>
        <v>0</v>
      </c>
      <c r="GI13" s="70">
        <f t="shared" si="104"/>
        <v>0</v>
      </c>
      <c r="GJ13" s="70">
        <f t="shared" si="104"/>
        <v>0</v>
      </c>
      <c r="GK13" s="70">
        <f t="shared" si="104"/>
        <v>0</v>
      </c>
      <c r="GL13" s="70">
        <f t="shared" si="104"/>
        <v>0</v>
      </c>
      <c r="GM13" s="70">
        <f t="shared" si="104"/>
        <v>0</v>
      </c>
      <c r="GN13" s="70">
        <f t="shared" si="104"/>
        <v>0</v>
      </c>
      <c r="GO13" s="70">
        <f t="shared" si="104"/>
        <v>0</v>
      </c>
      <c r="GP13" s="70">
        <f t="shared" si="104"/>
        <v>0</v>
      </c>
      <c r="GQ13" s="70">
        <f t="shared" si="104"/>
        <v>0</v>
      </c>
      <c r="GR13" s="70">
        <f t="shared" si="104"/>
        <v>0</v>
      </c>
      <c r="GS13" s="70">
        <f t="shared" si="104"/>
        <v>0</v>
      </c>
      <c r="GT13" s="70">
        <f t="shared" si="104"/>
        <v>0</v>
      </c>
      <c r="GU13" s="70">
        <f t="shared" si="104"/>
        <v>0</v>
      </c>
      <c r="GV13" s="70">
        <f t="shared" si="104"/>
        <v>0</v>
      </c>
      <c r="GW13" s="70">
        <f t="shared" si="104"/>
        <v>0</v>
      </c>
      <c r="GX13" s="70">
        <f t="shared" si="104"/>
        <v>0</v>
      </c>
      <c r="GY13" s="70">
        <f t="shared" si="104"/>
        <v>0</v>
      </c>
      <c r="GZ13" s="70">
        <f t="shared" si="104"/>
        <v>0</v>
      </c>
      <c r="HA13" s="70">
        <f t="shared" si="104"/>
        <v>0</v>
      </c>
      <c r="HB13" s="70">
        <f t="shared" si="104"/>
        <v>0</v>
      </c>
      <c r="HC13" s="70">
        <f t="shared" si="104"/>
        <v>0</v>
      </c>
      <c r="HD13" s="70">
        <f t="shared" si="104"/>
        <v>0</v>
      </c>
      <c r="HE13" s="70">
        <f t="shared" si="104"/>
        <v>0</v>
      </c>
      <c r="HF13" s="70">
        <f t="shared" si="104"/>
        <v>0</v>
      </c>
      <c r="HG13" s="70">
        <f t="shared" si="104"/>
        <v>0</v>
      </c>
      <c r="HH13" s="70">
        <f t="shared" ref="HH13:HH26" si="105">SUM(FJ13:HG13)</f>
        <v>0</v>
      </c>
      <c r="IA13" s="67" t="str">
        <f>'Summary Table'!C22</f>
        <v>Sensory / Automatic</v>
      </c>
      <c r="IB13" s="73">
        <f>'Summary Table'!G22*100</f>
        <v>0</v>
      </c>
      <c r="IC13" s="67">
        <f>$JF$8</f>
        <v>30</v>
      </c>
      <c r="IG13" s="67" t="str">
        <f>'Summary Table'!C15</f>
        <v>Proximity</v>
      </c>
      <c r="IH13" s="69" t="e">
        <f>'Summary Table'!G15*100</f>
        <v>#VALUE!</v>
      </c>
      <c r="JE13" s="67">
        <f>IF(SUM(DF15:DF15)&gt;0,1,0)</f>
        <v>0</v>
      </c>
      <c r="JF13" s="67">
        <f t="shared" ref="JF13:LB13" si="106">IF(SUM(DG15:DG15)&gt;0,1,0)</f>
        <v>0</v>
      </c>
      <c r="JG13" s="67">
        <f t="shared" si="106"/>
        <v>0</v>
      </c>
      <c r="JH13" s="67">
        <f t="shared" si="106"/>
        <v>0</v>
      </c>
      <c r="JI13" s="67">
        <f t="shared" si="106"/>
        <v>0</v>
      </c>
      <c r="JJ13" s="67">
        <f t="shared" si="106"/>
        <v>0</v>
      </c>
      <c r="JK13" s="67">
        <f t="shared" si="106"/>
        <v>0</v>
      </c>
      <c r="JL13" s="67">
        <f t="shared" si="106"/>
        <v>0</v>
      </c>
      <c r="JM13" s="67">
        <f t="shared" si="106"/>
        <v>0</v>
      </c>
      <c r="JN13" s="67">
        <f t="shared" si="106"/>
        <v>0</v>
      </c>
      <c r="JO13" s="67">
        <f t="shared" si="106"/>
        <v>0</v>
      </c>
      <c r="JP13" s="67">
        <f t="shared" si="106"/>
        <v>0</v>
      </c>
      <c r="JQ13" s="67">
        <f t="shared" si="106"/>
        <v>0</v>
      </c>
      <c r="JR13" s="67">
        <f t="shared" si="106"/>
        <v>0</v>
      </c>
      <c r="JS13" s="67">
        <f t="shared" si="106"/>
        <v>0</v>
      </c>
      <c r="JT13" s="67">
        <f t="shared" si="106"/>
        <v>0</v>
      </c>
      <c r="JU13" s="67">
        <f t="shared" si="106"/>
        <v>0</v>
      </c>
      <c r="JV13" s="67">
        <f t="shared" si="106"/>
        <v>0</v>
      </c>
      <c r="JW13" s="67">
        <f t="shared" si="106"/>
        <v>0</v>
      </c>
      <c r="JX13" s="67">
        <f t="shared" si="106"/>
        <v>0</v>
      </c>
      <c r="JY13" s="67">
        <f t="shared" si="106"/>
        <v>0</v>
      </c>
      <c r="JZ13" s="67">
        <f t="shared" si="106"/>
        <v>0</v>
      </c>
      <c r="KA13" s="67">
        <f t="shared" si="106"/>
        <v>0</v>
      </c>
      <c r="KB13" s="67">
        <f t="shared" si="106"/>
        <v>0</v>
      </c>
      <c r="KC13" s="67">
        <f t="shared" si="106"/>
        <v>0</v>
      </c>
      <c r="KD13" s="67">
        <f t="shared" si="106"/>
        <v>0</v>
      </c>
      <c r="KE13" s="67">
        <f t="shared" si="106"/>
        <v>0</v>
      </c>
      <c r="KF13" s="67">
        <f t="shared" si="106"/>
        <v>0</v>
      </c>
      <c r="KG13" s="67">
        <f t="shared" si="106"/>
        <v>0</v>
      </c>
      <c r="KH13" s="67">
        <f t="shared" si="106"/>
        <v>0</v>
      </c>
      <c r="KI13" s="67">
        <f t="shared" si="106"/>
        <v>0</v>
      </c>
      <c r="KJ13" s="67">
        <f t="shared" si="106"/>
        <v>0</v>
      </c>
      <c r="KK13" s="67">
        <f t="shared" si="106"/>
        <v>0</v>
      </c>
      <c r="KL13" s="67">
        <f t="shared" si="106"/>
        <v>0</v>
      </c>
      <c r="KM13" s="67">
        <f t="shared" si="106"/>
        <v>0</v>
      </c>
      <c r="KN13" s="67">
        <f t="shared" si="106"/>
        <v>0</v>
      </c>
      <c r="KO13" s="67">
        <f t="shared" si="106"/>
        <v>0</v>
      </c>
      <c r="KP13" s="67">
        <f t="shared" si="106"/>
        <v>0</v>
      </c>
      <c r="KQ13" s="67">
        <f t="shared" si="106"/>
        <v>0</v>
      </c>
      <c r="KR13" s="67">
        <f t="shared" si="106"/>
        <v>0</v>
      </c>
      <c r="KS13" s="67">
        <f t="shared" si="106"/>
        <v>0</v>
      </c>
      <c r="KT13" s="67">
        <f t="shared" si="106"/>
        <v>0</v>
      </c>
      <c r="KU13" s="67">
        <f t="shared" si="106"/>
        <v>0</v>
      </c>
      <c r="KV13" s="67">
        <f t="shared" si="106"/>
        <v>0</v>
      </c>
      <c r="KW13" s="67">
        <f t="shared" si="106"/>
        <v>0</v>
      </c>
      <c r="KX13" s="67">
        <f t="shared" si="106"/>
        <v>0</v>
      </c>
      <c r="KY13" s="67">
        <f t="shared" si="106"/>
        <v>0</v>
      </c>
      <c r="KZ13" s="67">
        <f t="shared" si="106"/>
        <v>0</v>
      </c>
      <c r="LA13" s="67">
        <f t="shared" si="106"/>
        <v>0</v>
      </c>
      <c r="LB13" s="67">
        <f t="shared" si="106"/>
        <v>0</v>
      </c>
      <c r="LC13" s="67">
        <f t="shared" ref="LC13:LC19" si="107">SUM(JE13:LB13)</f>
        <v>0</v>
      </c>
    </row>
    <row r="14" spans="1:325" x14ac:dyDescent="0.3">
      <c r="A14" s="51" t="s">
        <v>2</v>
      </c>
      <c r="B14" s="53" t="s">
        <v>14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140"/>
      <c r="BE14" s="67">
        <f t="shared" si="1"/>
        <v>0</v>
      </c>
      <c r="BF14" s="67">
        <f t="shared" si="2"/>
        <v>0</v>
      </c>
      <c r="BG14" s="67">
        <f t="shared" si="3"/>
        <v>0</v>
      </c>
      <c r="BH14" s="67">
        <f t="shared" si="4"/>
        <v>0</v>
      </c>
      <c r="BI14" s="67">
        <f t="shared" si="5"/>
        <v>0</v>
      </c>
      <c r="BJ14" s="67">
        <f t="shared" si="6"/>
        <v>0</v>
      </c>
      <c r="BK14" s="67">
        <f t="shared" si="7"/>
        <v>0</v>
      </c>
      <c r="BL14" s="67">
        <f t="shared" si="8"/>
        <v>0</v>
      </c>
      <c r="BM14" s="67">
        <f t="shared" si="9"/>
        <v>0</v>
      </c>
      <c r="BN14" s="67">
        <f t="shared" si="10"/>
        <v>0</v>
      </c>
      <c r="BO14" s="67">
        <f t="shared" si="11"/>
        <v>0</v>
      </c>
      <c r="BP14" s="67">
        <f t="shared" si="12"/>
        <v>0</v>
      </c>
      <c r="BQ14" s="67">
        <f t="shared" si="13"/>
        <v>0</v>
      </c>
      <c r="BR14" s="67">
        <f t="shared" si="14"/>
        <v>0</v>
      </c>
      <c r="BS14" s="67">
        <f t="shared" si="15"/>
        <v>0</v>
      </c>
      <c r="BT14" s="67">
        <f t="shared" si="16"/>
        <v>0</v>
      </c>
      <c r="BU14" s="67">
        <f t="shared" si="17"/>
        <v>0</v>
      </c>
      <c r="BV14" s="67">
        <f t="shared" si="18"/>
        <v>0</v>
      </c>
      <c r="BW14" s="67">
        <f t="shared" si="19"/>
        <v>0</v>
      </c>
      <c r="BX14" s="67">
        <f t="shared" si="20"/>
        <v>0</v>
      </c>
      <c r="BY14" s="67">
        <f t="shared" si="21"/>
        <v>0</v>
      </c>
      <c r="BZ14" s="67">
        <f t="shared" si="22"/>
        <v>0</v>
      </c>
      <c r="CA14" s="67">
        <f t="shared" si="23"/>
        <v>0</v>
      </c>
      <c r="CB14" s="67">
        <f t="shared" si="24"/>
        <v>0</v>
      </c>
      <c r="CC14" s="67">
        <f t="shared" si="25"/>
        <v>0</v>
      </c>
      <c r="CD14" s="67">
        <f t="shared" si="26"/>
        <v>0</v>
      </c>
      <c r="CE14" s="67">
        <f t="shared" si="27"/>
        <v>0</v>
      </c>
      <c r="CF14" s="67">
        <f t="shared" si="28"/>
        <v>0</v>
      </c>
      <c r="CG14" s="67">
        <f t="shared" si="29"/>
        <v>0</v>
      </c>
      <c r="CH14" s="67">
        <f t="shared" si="30"/>
        <v>0</v>
      </c>
      <c r="CI14" s="67">
        <f t="shared" si="31"/>
        <v>0</v>
      </c>
      <c r="CJ14" s="67">
        <f t="shared" si="32"/>
        <v>0</v>
      </c>
      <c r="CK14" s="67">
        <f t="shared" si="33"/>
        <v>0</v>
      </c>
      <c r="CL14" s="67">
        <f t="shared" si="34"/>
        <v>0</v>
      </c>
      <c r="CM14" s="67">
        <f t="shared" si="35"/>
        <v>0</v>
      </c>
      <c r="CN14" s="67">
        <f t="shared" si="36"/>
        <v>0</v>
      </c>
      <c r="CO14" s="67">
        <f t="shared" si="37"/>
        <v>0</v>
      </c>
      <c r="CP14" s="67">
        <f t="shared" si="38"/>
        <v>0</v>
      </c>
      <c r="CQ14" s="67">
        <f t="shared" si="39"/>
        <v>0</v>
      </c>
      <c r="CR14" s="67">
        <f t="shared" si="40"/>
        <v>0</v>
      </c>
      <c r="CS14" s="67">
        <f t="shared" si="41"/>
        <v>0</v>
      </c>
      <c r="CT14" s="67">
        <f t="shared" si="42"/>
        <v>0</v>
      </c>
      <c r="CU14" s="67">
        <f t="shared" si="43"/>
        <v>0</v>
      </c>
      <c r="CV14" s="67">
        <f t="shared" si="44"/>
        <v>0</v>
      </c>
      <c r="CW14" s="67">
        <f t="shared" si="45"/>
        <v>0</v>
      </c>
      <c r="CX14" s="67">
        <f t="shared" si="46"/>
        <v>0</v>
      </c>
      <c r="CY14" s="67">
        <f t="shared" si="47"/>
        <v>0</v>
      </c>
      <c r="CZ14" s="67">
        <f t="shared" si="48"/>
        <v>0</v>
      </c>
      <c r="DA14" s="67">
        <f t="shared" si="49"/>
        <v>0</v>
      </c>
      <c r="DB14" s="67">
        <f t="shared" si="50"/>
        <v>0</v>
      </c>
      <c r="DC14" s="67">
        <f t="shared" si="103"/>
        <v>0</v>
      </c>
      <c r="DF14" s="67">
        <f t="shared" si="51"/>
        <v>0</v>
      </c>
      <c r="DG14" s="67">
        <f t="shared" si="52"/>
        <v>0</v>
      </c>
      <c r="DH14" s="67">
        <f t="shared" si="53"/>
        <v>0</v>
      </c>
      <c r="DI14" s="67">
        <f t="shared" si="54"/>
        <v>0</v>
      </c>
      <c r="DJ14" s="67">
        <f t="shared" si="55"/>
        <v>0</v>
      </c>
      <c r="DK14" s="67">
        <f t="shared" si="56"/>
        <v>0</v>
      </c>
      <c r="DL14" s="67">
        <f t="shared" si="57"/>
        <v>0</v>
      </c>
      <c r="DM14" s="67">
        <f t="shared" si="58"/>
        <v>0</v>
      </c>
      <c r="DN14" s="67">
        <f t="shared" si="59"/>
        <v>0</v>
      </c>
      <c r="DO14" s="67">
        <f t="shared" si="60"/>
        <v>0</v>
      </c>
      <c r="DP14" s="67">
        <f t="shared" si="61"/>
        <v>0</v>
      </c>
      <c r="DQ14" s="67">
        <f t="shared" si="62"/>
        <v>0</v>
      </c>
      <c r="DR14" s="67">
        <f t="shared" si="63"/>
        <v>0</v>
      </c>
      <c r="DS14" s="67">
        <f t="shared" si="64"/>
        <v>0</v>
      </c>
      <c r="DT14" s="67">
        <f t="shared" si="65"/>
        <v>0</v>
      </c>
      <c r="DU14" s="67">
        <f t="shared" si="66"/>
        <v>0</v>
      </c>
      <c r="DV14" s="67">
        <f t="shared" si="67"/>
        <v>0</v>
      </c>
      <c r="DW14" s="67">
        <f t="shared" si="68"/>
        <v>0</v>
      </c>
      <c r="DX14" s="67">
        <f t="shared" si="69"/>
        <v>0</v>
      </c>
      <c r="DY14" s="67">
        <f t="shared" si="70"/>
        <v>0</v>
      </c>
      <c r="DZ14" s="67">
        <f t="shared" si="71"/>
        <v>0</v>
      </c>
      <c r="EA14" s="67">
        <f t="shared" si="72"/>
        <v>0</v>
      </c>
      <c r="EB14" s="67">
        <f t="shared" si="73"/>
        <v>0</v>
      </c>
      <c r="EC14" s="67">
        <f t="shared" si="74"/>
        <v>0</v>
      </c>
      <c r="ED14" s="67">
        <f t="shared" si="75"/>
        <v>0</v>
      </c>
      <c r="EE14" s="67">
        <f t="shared" si="76"/>
        <v>0</v>
      </c>
      <c r="EF14" s="67">
        <f t="shared" si="77"/>
        <v>0</v>
      </c>
      <c r="EG14" s="67">
        <f t="shared" si="78"/>
        <v>0</v>
      </c>
      <c r="EH14" s="67">
        <f t="shared" si="79"/>
        <v>0</v>
      </c>
      <c r="EI14" s="67">
        <f t="shared" si="80"/>
        <v>0</v>
      </c>
      <c r="EJ14" s="67">
        <f t="shared" si="81"/>
        <v>0</v>
      </c>
      <c r="EK14" s="67">
        <f t="shared" si="82"/>
        <v>0</v>
      </c>
      <c r="EL14" s="67">
        <f t="shared" si="83"/>
        <v>0</v>
      </c>
      <c r="EM14" s="67">
        <f t="shared" si="84"/>
        <v>0</v>
      </c>
      <c r="EN14" s="67">
        <f t="shared" si="85"/>
        <v>0</v>
      </c>
      <c r="EO14" s="67">
        <f t="shared" si="86"/>
        <v>0</v>
      </c>
      <c r="EP14" s="67">
        <f t="shared" si="87"/>
        <v>0</v>
      </c>
      <c r="EQ14" s="67">
        <f t="shared" si="88"/>
        <v>0</v>
      </c>
      <c r="ER14" s="67">
        <f t="shared" si="89"/>
        <v>0</v>
      </c>
      <c r="ES14" s="67">
        <f t="shared" si="90"/>
        <v>0</v>
      </c>
      <c r="ET14" s="67">
        <f t="shared" si="91"/>
        <v>0</v>
      </c>
      <c r="EU14" s="67">
        <f t="shared" si="92"/>
        <v>0</v>
      </c>
      <c r="EV14" s="67">
        <f t="shared" si="93"/>
        <v>0</v>
      </c>
      <c r="EW14" s="67">
        <f t="shared" si="94"/>
        <v>0</v>
      </c>
      <c r="EX14" s="67">
        <f t="shared" si="95"/>
        <v>0</v>
      </c>
      <c r="EY14" s="67">
        <f t="shared" si="96"/>
        <v>0</v>
      </c>
      <c r="EZ14" s="67">
        <f t="shared" si="97"/>
        <v>0</v>
      </c>
      <c r="FA14" s="67">
        <f t="shared" si="98"/>
        <v>0</v>
      </c>
      <c r="FB14" s="67">
        <f t="shared" si="99"/>
        <v>0</v>
      </c>
      <c r="FC14" s="67">
        <f t="shared" si="100"/>
        <v>0</v>
      </c>
      <c r="FJ14" s="70">
        <f>IF(SUM(DF14:DF14)&gt;0,1,0)</f>
        <v>0</v>
      </c>
      <c r="FK14" s="70">
        <f t="shared" si="104"/>
        <v>0</v>
      </c>
      <c r="FL14" s="70">
        <f t="shared" si="104"/>
        <v>0</v>
      </c>
      <c r="FM14" s="70">
        <f t="shared" si="104"/>
        <v>0</v>
      </c>
      <c r="FN14" s="70">
        <f t="shared" si="104"/>
        <v>0</v>
      </c>
      <c r="FO14" s="70">
        <f t="shared" si="104"/>
        <v>0</v>
      </c>
      <c r="FP14" s="70">
        <f t="shared" si="104"/>
        <v>0</v>
      </c>
      <c r="FQ14" s="70">
        <f t="shared" si="104"/>
        <v>0</v>
      </c>
      <c r="FR14" s="70">
        <f t="shared" si="104"/>
        <v>0</v>
      </c>
      <c r="FS14" s="70">
        <f t="shared" si="104"/>
        <v>0</v>
      </c>
      <c r="FT14" s="70">
        <f t="shared" si="104"/>
        <v>0</v>
      </c>
      <c r="FU14" s="70">
        <f t="shared" si="104"/>
        <v>0</v>
      </c>
      <c r="FV14" s="70">
        <f t="shared" si="104"/>
        <v>0</v>
      </c>
      <c r="FW14" s="70">
        <f t="shared" si="104"/>
        <v>0</v>
      </c>
      <c r="FX14" s="70">
        <f t="shared" si="104"/>
        <v>0</v>
      </c>
      <c r="FY14" s="70">
        <f t="shared" si="104"/>
        <v>0</v>
      </c>
      <c r="FZ14" s="70">
        <f t="shared" si="104"/>
        <v>0</v>
      </c>
      <c r="GA14" s="70">
        <f t="shared" si="104"/>
        <v>0</v>
      </c>
      <c r="GB14" s="70">
        <f t="shared" si="104"/>
        <v>0</v>
      </c>
      <c r="GC14" s="70">
        <f t="shared" si="104"/>
        <v>0</v>
      </c>
      <c r="GD14" s="70">
        <f t="shared" si="104"/>
        <v>0</v>
      </c>
      <c r="GE14" s="70">
        <f t="shared" si="104"/>
        <v>0</v>
      </c>
      <c r="GF14" s="70">
        <f t="shared" si="104"/>
        <v>0</v>
      </c>
      <c r="GG14" s="70">
        <f t="shared" si="104"/>
        <v>0</v>
      </c>
      <c r="GH14" s="70">
        <f t="shared" si="104"/>
        <v>0</v>
      </c>
      <c r="GI14" s="70">
        <f t="shared" si="104"/>
        <v>0</v>
      </c>
      <c r="GJ14" s="70">
        <f t="shared" si="104"/>
        <v>0</v>
      </c>
      <c r="GK14" s="70">
        <f t="shared" si="104"/>
        <v>0</v>
      </c>
      <c r="GL14" s="70">
        <f t="shared" si="104"/>
        <v>0</v>
      </c>
      <c r="GM14" s="70">
        <f t="shared" si="104"/>
        <v>0</v>
      </c>
      <c r="GN14" s="70">
        <f t="shared" si="104"/>
        <v>0</v>
      </c>
      <c r="GO14" s="70">
        <f t="shared" si="104"/>
        <v>0</v>
      </c>
      <c r="GP14" s="70">
        <f t="shared" si="104"/>
        <v>0</v>
      </c>
      <c r="GQ14" s="70">
        <f t="shared" si="104"/>
        <v>0</v>
      </c>
      <c r="GR14" s="70">
        <f t="shared" si="104"/>
        <v>0</v>
      </c>
      <c r="GS14" s="70">
        <f t="shared" si="104"/>
        <v>0</v>
      </c>
      <c r="GT14" s="70">
        <f t="shared" si="104"/>
        <v>0</v>
      </c>
      <c r="GU14" s="70">
        <f t="shared" si="104"/>
        <v>0</v>
      </c>
      <c r="GV14" s="70">
        <f t="shared" si="104"/>
        <v>0</v>
      </c>
      <c r="GW14" s="70">
        <f t="shared" si="104"/>
        <v>0</v>
      </c>
      <c r="GX14" s="70">
        <f t="shared" si="104"/>
        <v>0</v>
      </c>
      <c r="GY14" s="70">
        <f t="shared" si="104"/>
        <v>0</v>
      </c>
      <c r="GZ14" s="70">
        <f t="shared" si="104"/>
        <v>0</v>
      </c>
      <c r="HA14" s="70">
        <f t="shared" si="104"/>
        <v>0</v>
      </c>
      <c r="HB14" s="70">
        <f t="shared" si="104"/>
        <v>0</v>
      </c>
      <c r="HC14" s="70">
        <f t="shared" si="104"/>
        <v>0</v>
      </c>
      <c r="HD14" s="70">
        <f t="shared" si="104"/>
        <v>0</v>
      </c>
      <c r="HE14" s="70">
        <f t="shared" si="104"/>
        <v>0</v>
      </c>
      <c r="HF14" s="70">
        <f t="shared" si="104"/>
        <v>0</v>
      </c>
      <c r="HG14" s="70">
        <f t="shared" si="104"/>
        <v>0</v>
      </c>
      <c r="HH14" s="70">
        <f t="shared" si="105"/>
        <v>0</v>
      </c>
      <c r="JE14" s="67">
        <f>IF(SUM(DF16:DF18)&gt;0,1,0)</f>
        <v>0</v>
      </c>
      <c r="JF14" s="67">
        <f t="shared" ref="JF14:LB14" si="108">IF(SUM(DG16:DG18)&gt;0,1,0)</f>
        <v>0</v>
      </c>
      <c r="JG14" s="67">
        <f t="shared" si="108"/>
        <v>0</v>
      </c>
      <c r="JH14" s="67">
        <f t="shared" si="108"/>
        <v>0</v>
      </c>
      <c r="JI14" s="67">
        <f t="shared" si="108"/>
        <v>0</v>
      </c>
      <c r="JJ14" s="67">
        <f t="shared" si="108"/>
        <v>0</v>
      </c>
      <c r="JK14" s="67">
        <f t="shared" si="108"/>
        <v>0</v>
      </c>
      <c r="JL14" s="67">
        <f t="shared" si="108"/>
        <v>0</v>
      </c>
      <c r="JM14" s="67">
        <f t="shared" si="108"/>
        <v>0</v>
      </c>
      <c r="JN14" s="67">
        <f t="shared" si="108"/>
        <v>0</v>
      </c>
      <c r="JO14" s="67">
        <f t="shared" si="108"/>
        <v>0</v>
      </c>
      <c r="JP14" s="67">
        <f t="shared" si="108"/>
        <v>0</v>
      </c>
      <c r="JQ14" s="67">
        <f t="shared" si="108"/>
        <v>0</v>
      </c>
      <c r="JR14" s="67">
        <f t="shared" si="108"/>
        <v>0</v>
      </c>
      <c r="JS14" s="67">
        <f t="shared" si="108"/>
        <v>0</v>
      </c>
      <c r="JT14" s="67">
        <f t="shared" si="108"/>
        <v>0</v>
      </c>
      <c r="JU14" s="67">
        <f t="shared" si="108"/>
        <v>0</v>
      </c>
      <c r="JV14" s="67">
        <f t="shared" si="108"/>
        <v>0</v>
      </c>
      <c r="JW14" s="67">
        <f t="shared" si="108"/>
        <v>0</v>
      </c>
      <c r="JX14" s="67">
        <f t="shared" si="108"/>
        <v>0</v>
      </c>
      <c r="JY14" s="67">
        <f t="shared" si="108"/>
        <v>0</v>
      </c>
      <c r="JZ14" s="67">
        <f t="shared" si="108"/>
        <v>0</v>
      </c>
      <c r="KA14" s="67">
        <f t="shared" si="108"/>
        <v>0</v>
      </c>
      <c r="KB14" s="67">
        <f t="shared" si="108"/>
        <v>0</v>
      </c>
      <c r="KC14" s="67">
        <f t="shared" si="108"/>
        <v>0</v>
      </c>
      <c r="KD14" s="67">
        <f t="shared" si="108"/>
        <v>0</v>
      </c>
      <c r="KE14" s="67">
        <f t="shared" si="108"/>
        <v>0</v>
      </c>
      <c r="KF14" s="67">
        <f t="shared" si="108"/>
        <v>0</v>
      </c>
      <c r="KG14" s="67">
        <f t="shared" si="108"/>
        <v>0</v>
      </c>
      <c r="KH14" s="67">
        <f t="shared" si="108"/>
        <v>0</v>
      </c>
      <c r="KI14" s="67">
        <f t="shared" si="108"/>
        <v>0</v>
      </c>
      <c r="KJ14" s="67">
        <f t="shared" si="108"/>
        <v>0</v>
      </c>
      <c r="KK14" s="67">
        <f t="shared" si="108"/>
        <v>0</v>
      </c>
      <c r="KL14" s="67">
        <f t="shared" si="108"/>
        <v>0</v>
      </c>
      <c r="KM14" s="67">
        <f t="shared" si="108"/>
        <v>0</v>
      </c>
      <c r="KN14" s="67">
        <f t="shared" si="108"/>
        <v>0</v>
      </c>
      <c r="KO14" s="67">
        <f t="shared" si="108"/>
        <v>0</v>
      </c>
      <c r="KP14" s="67">
        <f t="shared" si="108"/>
        <v>0</v>
      </c>
      <c r="KQ14" s="67">
        <f t="shared" si="108"/>
        <v>0</v>
      </c>
      <c r="KR14" s="67">
        <f t="shared" si="108"/>
        <v>0</v>
      </c>
      <c r="KS14" s="67">
        <f t="shared" si="108"/>
        <v>0</v>
      </c>
      <c r="KT14" s="67">
        <f t="shared" si="108"/>
        <v>0</v>
      </c>
      <c r="KU14" s="67">
        <f t="shared" si="108"/>
        <v>0</v>
      </c>
      <c r="KV14" s="67">
        <f t="shared" si="108"/>
        <v>0</v>
      </c>
      <c r="KW14" s="67">
        <f t="shared" si="108"/>
        <v>0</v>
      </c>
      <c r="KX14" s="67">
        <f t="shared" si="108"/>
        <v>0</v>
      </c>
      <c r="KY14" s="67">
        <f t="shared" si="108"/>
        <v>0</v>
      </c>
      <c r="KZ14" s="67">
        <f t="shared" si="108"/>
        <v>0</v>
      </c>
      <c r="LA14" s="67">
        <f t="shared" si="108"/>
        <v>0</v>
      </c>
      <c r="LB14" s="67">
        <f t="shared" si="108"/>
        <v>0</v>
      </c>
      <c r="LC14" s="67">
        <f t="shared" si="107"/>
        <v>0</v>
      </c>
    </row>
    <row r="15" spans="1:325" ht="24.9" x14ac:dyDescent="0.3">
      <c r="A15" s="54" t="s">
        <v>3</v>
      </c>
      <c r="B15" s="55" t="s">
        <v>55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66"/>
      <c r="BE15" s="67">
        <f t="shared" si="1"/>
        <v>0</v>
      </c>
      <c r="BF15" s="67">
        <f t="shared" si="2"/>
        <v>0</v>
      </c>
      <c r="BG15" s="67">
        <f t="shared" si="3"/>
        <v>0</v>
      </c>
      <c r="BH15" s="67">
        <f t="shared" si="4"/>
        <v>0</v>
      </c>
      <c r="BI15" s="67">
        <f t="shared" si="5"/>
        <v>0</v>
      </c>
      <c r="BJ15" s="67">
        <f t="shared" si="6"/>
        <v>0</v>
      </c>
      <c r="BK15" s="67">
        <f t="shared" si="7"/>
        <v>0</v>
      </c>
      <c r="BL15" s="67">
        <f t="shared" si="8"/>
        <v>0</v>
      </c>
      <c r="BM15" s="67">
        <f t="shared" si="9"/>
        <v>0</v>
      </c>
      <c r="BN15" s="67">
        <f t="shared" si="10"/>
        <v>0</v>
      </c>
      <c r="BO15" s="67">
        <f t="shared" si="11"/>
        <v>0</v>
      </c>
      <c r="BP15" s="67">
        <f t="shared" si="12"/>
        <v>0</v>
      </c>
      <c r="BQ15" s="67">
        <f t="shared" si="13"/>
        <v>0</v>
      </c>
      <c r="BR15" s="67">
        <f t="shared" si="14"/>
        <v>0</v>
      </c>
      <c r="BS15" s="67">
        <f t="shared" si="15"/>
        <v>0</v>
      </c>
      <c r="BT15" s="67">
        <f t="shared" si="16"/>
        <v>0</v>
      </c>
      <c r="BU15" s="67">
        <f t="shared" si="17"/>
        <v>0</v>
      </c>
      <c r="BV15" s="67">
        <f t="shared" si="18"/>
        <v>0</v>
      </c>
      <c r="BW15" s="67">
        <f t="shared" si="19"/>
        <v>0</v>
      </c>
      <c r="BX15" s="67">
        <f t="shared" si="20"/>
        <v>0</v>
      </c>
      <c r="BY15" s="67">
        <f t="shared" si="21"/>
        <v>0</v>
      </c>
      <c r="BZ15" s="67">
        <f t="shared" si="22"/>
        <v>0</v>
      </c>
      <c r="CA15" s="67">
        <f t="shared" si="23"/>
        <v>0</v>
      </c>
      <c r="CB15" s="67">
        <f t="shared" si="24"/>
        <v>0</v>
      </c>
      <c r="CC15" s="67">
        <f t="shared" si="25"/>
        <v>0</v>
      </c>
      <c r="CD15" s="67">
        <f t="shared" si="26"/>
        <v>0</v>
      </c>
      <c r="CE15" s="67">
        <f t="shared" si="27"/>
        <v>0</v>
      </c>
      <c r="CF15" s="67">
        <f t="shared" si="28"/>
        <v>0</v>
      </c>
      <c r="CG15" s="67">
        <f t="shared" si="29"/>
        <v>0</v>
      </c>
      <c r="CH15" s="67">
        <f t="shared" si="30"/>
        <v>0</v>
      </c>
      <c r="CI15" s="67">
        <f t="shared" si="31"/>
        <v>0</v>
      </c>
      <c r="CJ15" s="67">
        <f t="shared" si="32"/>
        <v>0</v>
      </c>
      <c r="CK15" s="67">
        <f t="shared" si="33"/>
        <v>0</v>
      </c>
      <c r="CL15" s="67">
        <f t="shared" si="34"/>
        <v>0</v>
      </c>
      <c r="CM15" s="67">
        <f t="shared" si="35"/>
        <v>0</v>
      </c>
      <c r="CN15" s="67">
        <f t="shared" si="36"/>
        <v>0</v>
      </c>
      <c r="CO15" s="67">
        <f t="shared" si="37"/>
        <v>0</v>
      </c>
      <c r="CP15" s="67">
        <f t="shared" si="38"/>
        <v>0</v>
      </c>
      <c r="CQ15" s="67">
        <f t="shared" si="39"/>
        <v>0</v>
      </c>
      <c r="CR15" s="67">
        <f t="shared" si="40"/>
        <v>0</v>
      </c>
      <c r="CS15" s="67">
        <f t="shared" si="41"/>
        <v>0</v>
      </c>
      <c r="CT15" s="67">
        <f t="shared" si="42"/>
        <v>0</v>
      </c>
      <c r="CU15" s="67">
        <f t="shared" si="43"/>
        <v>0</v>
      </c>
      <c r="CV15" s="67">
        <f t="shared" si="44"/>
        <v>0</v>
      </c>
      <c r="CW15" s="67">
        <f t="shared" si="45"/>
        <v>0</v>
      </c>
      <c r="CX15" s="67">
        <f t="shared" si="46"/>
        <v>0</v>
      </c>
      <c r="CY15" s="67">
        <f t="shared" si="47"/>
        <v>0</v>
      </c>
      <c r="CZ15" s="67">
        <f t="shared" si="48"/>
        <v>0</v>
      </c>
      <c r="DA15" s="67">
        <f t="shared" si="49"/>
        <v>0</v>
      </c>
      <c r="DB15" s="67">
        <f t="shared" si="50"/>
        <v>0</v>
      </c>
      <c r="DC15" s="67">
        <f t="shared" si="103"/>
        <v>0</v>
      </c>
      <c r="DF15" s="67">
        <f t="shared" si="51"/>
        <v>0</v>
      </c>
      <c r="DG15" s="67">
        <f t="shared" si="52"/>
        <v>0</v>
      </c>
      <c r="DH15" s="67">
        <f t="shared" si="53"/>
        <v>0</v>
      </c>
      <c r="DI15" s="67">
        <f t="shared" si="54"/>
        <v>0</v>
      </c>
      <c r="DJ15" s="67">
        <f t="shared" si="55"/>
        <v>0</v>
      </c>
      <c r="DK15" s="67">
        <f t="shared" si="56"/>
        <v>0</v>
      </c>
      <c r="DL15" s="67">
        <f t="shared" si="57"/>
        <v>0</v>
      </c>
      <c r="DM15" s="67">
        <f t="shared" si="58"/>
        <v>0</v>
      </c>
      <c r="DN15" s="67">
        <f t="shared" si="59"/>
        <v>0</v>
      </c>
      <c r="DO15" s="67">
        <f t="shared" si="60"/>
        <v>0</v>
      </c>
      <c r="DP15" s="67">
        <f t="shared" si="61"/>
        <v>0</v>
      </c>
      <c r="DQ15" s="67">
        <f t="shared" si="62"/>
        <v>0</v>
      </c>
      <c r="DR15" s="67">
        <f t="shared" si="63"/>
        <v>0</v>
      </c>
      <c r="DS15" s="67">
        <f t="shared" si="64"/>
        <v>0</v>
      </c>
      <c r="DT15" s="67">
        <f t="shared" si="65"/>
        <v>0</v>
      </c>
      <c r="DU15" s="67">
        <f t="shared" si="66"/>
        <v>0</v>
      </c>
      <c r="DV15" s="67">
        <f t="shared" si="67"/>
        <v>0</v>
      </c>
      <c r="DW15" s="67">
        <f t="shared" si="68"/>
        <v>0</v>
      </c>
      <c r="DX15" s="67">
        <f t="shared" si="69"/>
        <v>0</v>
      </c>
      <c r="DY15" s="67">
        <f t="shared" si="70"/>
        <v>0</v>
      </c>
      <c r="DZ15" s="67">
        <f t="shared" si="71"/>
        <v>0</v>
      </c>
      <c r="EA15" s="67">
        <f t="shared" si="72"/>
        <v>0</v>
      </c>
      <c r="EB15" s="67">
        <f t="shared" si="73"/>
        <v>0</v>
      </c>
      <c r="EC15" s="67">
        <f t="shared" si="74"/>
        <v>0</v>
      </c>
      <c r="ED15" s="67">
        <f t="shared" si="75"/>
        <v>0</v>
      </c>
      <c r="EE15" s="67">
        <f t="shared" si="76"/>
        <v>0</v>
      </c>
      <c r="EF15" s="67">
        <f t="shared" si="77"/>
        <v>0</v>
      </c>
      <c r="EG15" s="67">
        <f t="shared" si="78"/>
        <v>0</v>
      </c>
      <c r="EH15" s="67">
        <f t="shared" si="79"/>
        <v>0</v>
      </c>
      <c r="EI15" s="67">
        <f t="shared" si="80"/>
        <v>0</v>
      </c>
      <c r="EJ15" s="67">
        <f t="shared" si="81"/>
        <v>0</v>
      </c>
      <c r="EK15" s="67">
        <f t="shared" si="82"/>
        <v>0</v>
      </c>
      <c r="EL15" s="67">
        <f t="shared" si="83"/>
        <v>0</v>
      </c>
      <c r="EM15" s="67">
        <f t="shared" si="84"/>
        <v>0</v>
      </c>
      <c r="EN15" s="67">
        <f t="shared" si="85"/>
        <v>0</v>
      </c>
      <c r="EO15" s="67">
        <f t="shared" si="86"/>
        <v>0</v>
      </c>
      <c r="EP15" s="67">
        <f t="shared" si="87"/>
        <v>0</v>
      </c>
      <c r="EQ15" s="67">
        <f t="shared" si="88"/>
        <v>0</v>
      </c>
      <c r="ER15" s="67">
        <f t="shared" si="89"/>
        <v>0</v>
      </c>
      <c r="ES15" s="67">
        <f t="shared" si="90"/>
        <v>0</v>
      </c>
      <c r="ET15" s="67">
        <f t="shared" si="91"/>
        <v>0</v>
      </c>
      <c r="EU15" s="67">
        <f t="shared" si="92"/>
        <v>0</v>
      </c>
      <c r="EV15" s="67">
        <f t="shared" si="93"/>
        <v>0</v>
      </c>
      <c r="EW15" s="67">
        <f t="shared" si="94"/>
        <v>0</v>
      </c>
      <c r="EX15" s="67">
        <f t="shared" si="95"/>
        <v>0</v>
      </c>
      <c r="EY15" s="67">
        <f t="shared" si="96"/>
        <v>0</v>
      </c>
      <c r="EZ15" s="67">
        <f t="shared" si="97"/>
        <v>0</v>
      </c>
      <c r="FA15" s="67">
        <f t="shared" si="98"/>
        <v>0</v>
      </c>
      <c r="FB15" s="67">
        <f t="shared" si="99"/>
        <v>0</v>
      </c>
      <c r="FC15" s="67">
        <f t="shared" si="100"/>
        <v>0</v>
      </c>
      <c r="FJ15" s="70">
        <f>IF(SUM(DF15:DF15)&gt;0,1,0)</f>
        <v>0</v>
      </c>
      <c r="FK15" s="70">
        <f t="shared" si="104"/>
        <v>0</v>
      </c>
      <c r="FL15" s="70">
        <f t="shared" si="104"/>
        <v>0</v>
      </c>
      <c r="FM15" s="70">
        <f t="shared" si="104"/>
        <v>0</v>
      </c>
      <c r="FN15" s="70">
        <f t="shared" si="104"/>
        <v>0</v>
      </c>
      <c r="FO15" s="70">
        <f t="shared" si="104"/>
        <v>0</v>
      </c>
      <c r="FP15" s="70">
        <f t="shared" si="104"/>
        <v>0</v>
      </c>
      <c r="FQ15" s="70">
        <f t="shared" si="104"/>
        <v>0</v>
      </c>
      <c r="FR15" s="70">
        <f t="shared" si="104"/>
        <v>0</v>
      </c>
      <c r="FS15" s="70">
        <f t="shared" si="104"/>
        <v>0</v>
      </c>
      <c r="FT15" s="70">
        <f t="shared" si="104"/>
        <v>0</v>
      </c>
      <c r="FU15" s="70">
        <f t="shared" si="104"/>
        <v>0</v>
      </c>
      <c r="FV15" s="70">
        <f t="shared" si="104"/>
        <v>0</v>
      </c>
      <c r="FW15" s="70">
        <f t="shared" si="104"/>
        <v>0</v>
      </c>
      <c r="FX15" s="70">
        <f t="shared" si="104"/>
        <v>0</v>
      </c>
      <c r="FY15" s="70">
        <f t="shared" si="104"/>
        <v>0</v>
      </c>
      <c r="FZ15" s="70">
        <f t="shared" si="104"/>
        <v>0</v>
      </c>
      <c r="GA15" s="70">
        <f t="shared" si="104"/>
        <v>0</v>
      </c>
      <c r="GB15" s="70">
        <f t="shared" si="104"/>
        <v>0</v>
      </c>
      <c r="GC15" s="70">
        <f t="shared" si="104"/>
        <v>0</v>
      </c>
      <c r="GD15" s="70">
        <f t="shared" si="104"/>
        <v>0</v>
      </c>
      <c r="GE15" s="70">
        <f t="shared" si="104"/>
        <v>0</v>
      </c>
      <c r="GF15" s="70">
        <f t="shared" si="104"/>
        <v>0</v>
      </c>
      <c r="GG15" s="70">
        <f t="shared" si="104"/>
        <v>0</v>
      </c>
      <c r="GH15" s="70">
        <f t="shared" si="104"/>
        <v>0</v>
      </c>
      <c r="GI15" s="70">
        <f t="shared" si="104"/>
        <v>0</v>
      </c>
      <c r="GJ15" s="70">
        <f t="shared" si="104"/>
        <v>0</v>
      </c>
      <c r="GK15" s="70">
        <f t="shared" si="104"/>
        <v>0</v>
      </c>
      <c r="GL15" s="70">
        <f t="shared" si="104"/>
        <v>0</v>
      </c>
      <c r="GM15" s="70">
        <f t="shared" si="104"/>
        <v>0</v>
      </c>
      <c r="GN15" s="70">
        <f t="shared" si="104"/>
        <v>0</v>
      </c>
      <c r="GO15" s="70">
        <f t="shared" si="104"/>
        <v>0</v>
      </c>
      <c r="GP15" s="70">
        <f t="shared" si="104"/>
        <v>0</v>
      </c>
      <c r="GQ15" s="70">
        <f t="shared" si="104"/>
        <v>0</v>
      </c>
      <c r="GR15" s="70">
        <f t="shared" si="104"/>
        <v>0</v>
      </c>
      <c r="GS15" s="70">
        <f t="shared" si="104"/>
        <v>0</v>
      </c>
      <c r="GT15" s="70">
        <f t="shared" si="104"/>
        <v>0</v>
      </c>
      <c r="GU15" s="70">
        <f t="shared" si="104"/>
        <v>0</v>
      </c>
      <c r="GV15" s="70">
        <f t="shared" si="104"/>
        <v>0</v>
      </c>
      <c r="GW15" s="70">
        <f t="shared" si="104"/>
        <v>0</v>
      </c>
      <c r="GX15" s="70">
        <f t="shared" si="104"/>
        <v>0</v>
      </c>
      <c r="GY15" s="70">
        <f t="shared" si="104"/>
        <v>0</v>
      </c>
      <c r="GZ15" s="70">
        <f t="shared" si="104"/>
        <v>0</v>
      </c>
      <c r="HA15" s="70">
        <f t="shared" si="104"/>
        <v>0</v>
      </c>
      <c r="HB15" s="70">
        <f t="shared" si="104"/>
        <v>0</v>
      </c>
      <c r="HC15" s="70">
        <f t="shared" si="104"/>
        <v>0</v>
      </c>
      <c r="HD15" s="70">
        <f t="shared" si="104"/>
        <v>0</v>
      </c>
      <c r="HE15" s="70">
        <f t="shared" si="104"/>
        <v>0</v>
      </c>
      <c r="HF15" s="70">
        <f t="shared" si="104"/>
        <v>0</v>
      </c>
      <c r="HG15" s="70">
        <f t="shared" si="104"/>
        <v>0</v>
      </c>
      <c r="HH15" s="70">
        <f t="shared" si="105"/>
        <v>0</v>
      </c>
      <c r="JE15" s="67">
        <f>IF(SUM(DF19:DF19)&gt;0,1,0)</f>
        <v>0</v>
      </c>
      <c r="JF15" s="67">
        <f t="shared" ref="JF15:LB15" si="109">IF(SUM(DG19:DG19)&gt;0,1,0)</f>
        <v>0</v>
      </c>
      <c r="JG15" s="67">
        <f t="shared" si="109"/>
        <v>0</v>
      </c>
      <c r="JH15" s="67">
        <f t="shared" si="109"/>
        <v>0</v>
      </c>
      <c r="JI15" s="67">
        <f t="shared" si="109"/>
        <v>0</v>
      </c>
      <c r="JJ15" s="67">
        <f t="shared" si="109"/>
        <v>0</v>
      </c>
      <c r="JK15" s="67">
        <f t="shared" si="109"/>
        <v>0</v>
      </c>
      <c r="JL15" s="67">
        <f t="shared" si="109"/>
        <v>0</v>
      </c>
      <c r="JM15" s="67">
        <f t="shared" si="109"/>
        <v>0</v>
      </c>
      <c r="JN15" s="67">
        <f t="shared" si="109"/>
        <v>0</v>
      </c>
      <c r="JO15" s="67">
        <f t="shared" si="109"/>
        <v>0</v>
      </c>
      <c r="JP15" s="67">
        <f t="shared" si="109"/>
        <v>0</v>
      </c>
      <c r="JQ15" s="67">
        <f t="shared" si="109"/>
        <v>0</v>
      </c>
      <c r="JR15" s="67">
        <f t="shared" si="109"/>
        <v>0</v>
      </c>
      <c r="JS15" s="67">
        <f t="shared" si="109"/>
        <v>0</v>
      </c>
      <c r="JT15" s="67">
        <f t="shared" si="109"/>
        <v>0</v>
      </c>
      <c r="JU15" s="67">
        <f t="shared" si="109"/>
        <v>0</v>
      </c>
      <c r="JV15" s="67">
        <f t="shared" si="109"/>
        <v>0</v>
      </c>
      <c r="JW15" s="67">
        <f t="shared" si="109"/>
        <v>0</v>
      </c>
      <c r="JX15" s="67">
        <f t="shared" si="109"/>
        <v>0</v>
      </c>
      <c r="JY15" s="67">
        <f t="shared" si="109"/>
        <v>0</v>
      </c>
      <c r="JZ15" s="67">
        <f t="shared" si="109"/>
        <v>0</v>
      </c>
      <c r="KA15" s="67">
        <f t="shared" si="109"/>
        <v>0</v>
      </c>
      <c r="KB15" s="67">
        <f t="shared" si="109"/>
        <v>0</v>
      </c>
      <c r="KC15" s="67">
        <f t="shared" si="109"/>
        <v>0</v>
      </c>
      <c r="KD15" s="67">
        <f t="shared" si="109"/>
        <v>0</v>
      </c>
      <c r="KE15" s="67">
        <f t="shared" si="109"/>
        <v>0</v>
      </c>
      <c r="KF15" s="67">
        <f t="shared" si="109"/>
        <v>0</v>
      </c>
      <c r="KG15" s="67">
        <f t="shared" si="109"/>
        <v>0</v>
      </c>
      <c r="KH15" s="67">
        <f t="shared" si="109"/>
        <v>0</v>
      </c>
      <c r="KI15" s="67">
        <f t="shared" si="109"/>
        <v>0</v>
      </c>
      <c r="KJ15" s="67">
        <f t="shared" si="109"/>
        <v>0</v>
      </c>
      <c r="KK15" s="67">
        <f t="shared" si="109"/>
        <v>0</v>
      </c>
      <c r="KL15" s="67">
        <f t="shared" si="109"/>
        <v>0</v>
      </c>
      <c r="KM15" s="67">
        <f t="shared" si="109"/>
        <v>0</v>
      </c>
      <c r="KN15" s="67">
        <f t="shared" si="109"/>
        <v>0</v>
      </c>
      <c r="KO15" s="67">
        <f t="shared" si="109"/>
        <v>0</v>
      </c>
      <c r="KP15" s="67">
        <f t="shared" si="109"/>
        <v>0</v>
      </c>
      <c r="KQ15" s="67">
        <f t="shared" si="109"/>
        <v>0</v>
      </c>
      <c r="KR15" s="67">
        <f t="shared" si="109"/>
        <v>0</v>
      </c>
      <c r="KS15" s="67">
        <f t="shared" si="109"/>
        <v>0</v>
      </c>
      <c r="KT15" s="67">
        <f t="shared" si="109"/>
        <v>0</v>
      </c>
      <c r="KU15" s="67">
        <f t="shared" si="109"/>
        <v>0</v>
      </c>
      <c r="KV15" s="67">
        <f t="shared" si="109"/>
        <v>0</v>
      </c>
      <c r="KW15" s="67">
        <f t="shared" si="109"/>
        <v>0</v>
      </c>
      <c r="KX15" s="67">
        <f t="shared" si="109"/>
        <v>0</v>
      </c>
      <c r="KY15" s="67">
        <f t="shared" si="109"/>
        <v>0</v>
      </c>
      <c r="KZ15" s="67">
        <f t="shared" si="109"/>
        <v>0</v>
      </c>
      <c r="LA15" s="67">
        <f t="shared" si="109"/>
        <v>0</v>
      </c>
      <c r="LB15" s="67">
        <f t="shared" si="109"/>
        <v>0</v>
      </c>
      <c r="LC15" s="67">
        <f t="shared" si="107"/>
        <v>0</v>
      </c>
    </row>
    <row r="16" spans="1:325" ht="48.45" customHeight="1" x14ac:dyDescent="0.3">
      <c r="A16" s="54" t="s">
        <v>4</v>
      </c>
      <c r="B16" s="56" t="s">
        <v>56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140"/>
      <c r="BE16" s="67">
        <f t="shared" si="1"/>
        <v>0</v>
      </c>
      <c r="BF16" s="67">
        <f t="shared" si="2"/>
        <v>0</v>
      </c>
      <c r="BG16" s="67">
        <f t="shared" si="3"/>
        <v>0</v>
      </c>
      <c r="BH16" s="67">
        <f t="shared" si="4"/>
        <v>0</v>
      </c>
      <c r="BI16" s="67">
        <f t="shared" si="5"/>
        <v>0</v>
      </c>
      <c r="BJ16" s="67">
        <f t="shared" si="6"/>
        <v>0</v>
      </c>
      <c r="BK16" s="67">
        <f t="shared" si="7"/>
        <v>0</v>
      </c>
      <c r="BL16" s="67">
        <f t="shared" si="8"/>
        <v>0</v>
      </c>
      <c r="BM16" s="67">
        <f t="shared" si="9"/>
        <v>0</v>
      </c>
      <c r="BN16" s="67">
        <f t="shared" si="10"/>
        <v>0</v>
      </c>
      <c r="BO16" s="67">
        <f t="shared" si="11"/>
        <v>0</v>
      </c>
      <c r="BP16" s="67">
        <f t="shared" si="12"/>
        <v>0</v>
      </c>
      <c r="BQ16" s="67">
        <f t="shared" si="13"/>
        <v>0</v>
      </c>
      <c r="BR16" s="67">
        <f t="shared" si="14"/>
        <v>0</v>
      </c>
      <c r="BS16" s="67">
        <f t="shared" si="15"/>
        <v>0</v>
      </c>
      <c r="BT16" s="67">
        <f t="shared" si="16"/>
        <v>0</v>
      </c>
      <c r="BU16" s="67">
        <f t="shared" si="17"/>
        <v>0</v>
      </c>
      <c r="BV16" s="67">
        <f t="shared" si="18"/>
        <v>0</v>
      </c>
      <c r="BW16" s="67">
        <f t="shared" si="19"/>
        <v>0</v>
      </c>
      <c r="BX16" s="67">
        <f t="shared" si="20"/>
        <v>0</v>
      </c>
      <c r="BY16" s="67">
        <f t="shared" si="21"/>
        <v>0</v>
      </c>
      <c r="BZ16" s="67">
        <f t="shared" si="22"/>
        <v>0</v>
      </c>
      <c r="CA16" s="67">
        <f t="shared" si="23"/>
        <v>0</v>
      </c>
      <c r="CB16" s="67">
        <f t="shared" si="24"/>
        <v>0</v>
      </c>
      <c r="CC16" s="67">
        <f t="shared" si="25"/>
        <v>0</v>
      </c>
      <c r="CD16" s="67">
        <f t="shared" si="26"/>
        <v>0</v>
      </c>
      <c r="CE16" s="67">
        <f t="shared" si="27"/>
        <v>0</v>
      </c>
      <c r="CF16" s="67">
        <f t="shared" si="28"/>
        <v>0</v>
      </c>
      <c r="CG16" s="67">
        <f t="shared" si="29"/>
        <v>0</v>
      </c>
      <c r="CH16" s="67">
        <f t="shared" si="30"/>
        <v>0</v>
      </c>
      <c r="CI16" s="67">
        <f t="shared" si="31"/>
        <v>0</v>
      </c>
      <c r="CJ16" s="67">
        <f t="shared" si="32"/>
        <v>0</v>
      </c>
      <c r="CK16" s="67">
        <f t="shared" si="33"/>
        <v>0</v>
      </c>
      <c r="CL16" s="67">
        <f t="shared" si="34"/>
        <v>0</v>
      </c>
      <c r="CM16" s="67">
        <f t="shared" si="35"/>
        <v>0</v>
      </c>
      <c r="CN16" s="67">
        <f t="shared" si="36"/>
        <v>0</v>
      </c>
      <c r="CO16" s="67">
        <f t="shared" si="37"/>
        <v>0</v>
      </c>
      <c r="CP16" s="67">
        <f t="shared" si="38"/>
        <v>0</v>
      </c>
      <c r="CQ16" s="67">
        <f t="shared" si="39"/>
        <v>0</v>
      </c>
      <c r="CR16" s="67">
        <f t="shared" si="40"/>
        <v>0</v>
      </c>
      <c r="CS16" s="67">
        <f t="shared" si="41"/>
        <v>0</v>
      </c>
      <c r="CT16" s="67">
        <f t="shared" si="42"/>
        <v>0</v>
      </c>
      <c r="CU16" s="67">
        <f t="shared" si="43"/>
        <v>0</v>
      </c>
      <c r="CV16" s="67">
        <f t="shared" si="44"/>
        <v>0</v>
      </c>
      <c r="CW16" s="67">
        <f t="shared" si="45"/>
        <v>0</v>
      </c>
      <c r="CX16" s="67">
        <f t="shared" si="46"/>
        <v>0</v>
      </c>
      <c r="CY16" s="67">
        <f t="shared" si="47"/>
        <v>0</v>
      </c>
      <c r="CZ16" s="67">
        <f t="shared" si="48"/>
        <v>0</v>
      </c>
      <c r="DA16" s="67">
        <f t="shared" si="49"/>
        <v>0</v>
      </c>
      <c r="DB16" s="67">
        <f t="shared" si="50"/>
        <v>0</v>
      </c>
      <c r="DC16" s="67">
        <f t="shared" si="103"/>
        <v>0</v>
      </c>
      <c r="DF16" s="67">
        <f t="shared" si="51"/>
        <v>0</v>
      </c>
      <c r="DG16" s="67">
        <f t="shared" si="52"/>
        <v>0</v>
      </c>
      <c r="DH16" s="67">
        <f t="shared" si="53"/>
        <v>0</v>
      </c>
      <c r="DI16" s="67">
        <f t="shared" si="54"/>
        <v>0</v>
      </c>
      <c r="DJ16" s="67">
        <f t="shared" si="55"/>
        <v>0</v>
      </c>
      <c r="DK16" s="67">
        <f t="shared" si="56"/>
        <v>0</v>
      </c>
      <c r="DL16" s="67">
        <f t="shared" si="57"/>
        <v>0</v>
      </c>
      <c r="DM16" s="67">
        <f t="shared" si="58"/>
        <v>0</v>
      </c>
      <c r="DN16" s="67">
        <f t="shared" si="59"/>
        <v>0</v>
      </c>
      <c r="DO16" s="67">
        <f t="shared" si="60"/>
        <v>0</v>
      </c>
      <c r="DP16" s="67">
        <f t="shared" si="61"/>
        <v>0</v>
      </c>
      <c r="DQ16" s="67">
        <f t="shared" si="62"/>
        <v>0</v>
      </c>
      <c r="DR16" s="67">
        <f t="shared" si="63"/>
        <v>0</v>
      </c>
      <c r="DS16" s="67">
        <f t="shared" si="64"/>
        <v>0</v>
      </c>
      <c r="DT16" s="67">
        <f t="shared" si="65"/>
        <v>0</v>
      </c>
      <c r="DU16" s="67">
        <f t="shared" si="66"/>
        <v>0</v>
      </c>
      <c r="DV16" s="67">
        <f t="shared" si="67"/>
        <v>0</v>
      </c>
      <c r="DW16" s="67">
        <f t="shared" si="68"/>
        <v>0</v>
      </c>
      <c r="DX16" s="67">
        <f t="shared" si="69"/>
        <v>0</v>
      </c>
      <c r="DY16" s="67">
        <f t="shared" si="70"/>
        <v>0</v>
      </c>
      <c r="DZ16" s="67">
        <f t="shared" si="71"/>
        <v>0</v>
      </c>
      <c r="EA16" s="67">
        <f t="shared" si="72"/>
        <v>0</v>
      </c>
      <c r="EB16" s="67">
        <f t="shared" si="73"/>
        <v>0</v>
      </c>
      <c r="EC16" s="67">
        <f t="shared" si="74"/>
        <v>0</v>
      </c>
      <c r="ED16" s="67">
        <f t="shared" si="75"/>
        <v>0</v>
      </c>
      <c r="EE16" s="67">
        <f t="shared" si="76"/>
        <v>0</v>
      </c>
      <c r="EF16" s="67">
        <f t="shared" si="77"/>
        <v>0</v>
      </c>
      <c r="EG16" s="67">
        <f t="shared" si="78"/>
        <v>0</v>
      </c>
      <c r="EH16" s="67">
        <f t="shared" si="79"/>
        <v>0</v>
      </c>
      <c r="EI16" s="67">
        <f t="shared" si="80"/>
        <v>0</v>
      </c>
      <c r="EJ16" s="67">
        <f t="shared" si="81"/>
        <v>0</v>
      </c>
      <c r="EK16" s="67">
        <f t="shared" si="82"/>
        <v>0</v>
      </c>
      <c r="EL16" s="67">
        <f t="shared" si="83"/>
        <v>0</v>
      </c>
      <c r="EM16" s="67">
        <f t="shared" si="84"/>
        <v>0</v>
      </c>
      <c r="EN16" s="67">
        <f t="shared" si="85"/>
        <v>0</v>
      </c>
      <c r="EO16" s="67">
        <f t="shared" si="86"/>
        <v>0</v>
      </c>
      <c r="EP16" s="67">
        <f t="shared" si="87"/>
        <v>0</v>
      </c>
      <c r="EQ16" s="67">
        <f t="shared" si="88"/>
        <v>0</v>
      </c>
      <c r="ER16" s="67">
        <f t="shared" si="89"/>
        <v>0</v>
      </c>
      <c r="ES16" s="67">
        <f t="shared" si="90"/>
        <v>0</v>
      </c>
      <c r="ET16" s="67">
        <f t="shared" si="91"/>
        <v>0</v>
      </c>
      <c r="EU16" s="67">
        <f t="shared" si="92"/>
        <v>0</v>
      </c>
      <c r="EV16" s="67">
        <f t="shared" si="93"/>
        <v>0</v>
      </c>
      <c r="EW16" s="67">
        <f t="shared" si="94"/>
        <v>0</v>
      </c>
      <c r="EX16" s="67">
        <f t="shared" si="95"/>
        <v>0</v>
      </c>
      <c r="EY16" s="67">
        <f t="shared" si="96"/>
        <v>0</v>
      </c>
      <c r="EZ16" s="67">
        <f t="shared" si="97"/>
        <v>0</v>
      </c>
      <c r="FA16" s="67">
        <f t="shared" si="98"/>
        <v>0</v>
      </c>
      <c r="FB16" s="67">
        <f t="shared" si="99"/>
        <v>0</v>
      </c>
      <c r="FC16" s="67">
        <f t="shared" si="100"/>
        <v>0</v>
      </c>
      <c r="FJ16" s="70">
        <f>IF(SUM(DF16:DF18)&gt;0,1,0)</f>
        <v>0</v>
      </c>
      <c r="FK16" s="70">
        <f t="shared" ref="FK16:HG16" si="110">IF(SUM(DG16:DG18)&gt;0,1,0)</f>
        <v>0</v>
      </c>
      <c r="FL16" s="70">
        <f t="shared" si="110"/>
        <v>0</v>
      </c>
      <c r="FM16" s="70">
        <f t="shared" si="110"/>
        <v>0</v>
      </c>
      <c r="FN16" s="70">
        <f t="shared" si="110"/>
        <v>0</v>
      </c>
      <c r="FO16" s="70">
        <f t="shared" si="110"/>
        <v>0</v>
      </c>
      <c r="FP16" s="70">
        <f t="shared" si="110"/>
        <v>0</v>
      </c>
      <c r="FQ16" s="70">
        <f t="shared" si="110"/>
        <v>0</v>
      </c>
      <c r="FR16" s="70">
        <f t="shared" si="110"/>
        <v>0</v>
      </c>
      <c r="FS16" s="70">
        <f t="shared" si="110"/>
        <v>0</v>
      </c>
      <c r="FT16" s="70">
        <f t="shared" si="110"/>
        <v>0</v>
      </c>
      <c r="FU16" s="70">
        <f t="shared" si="110"/>
        <v>0</v>
      </c>
      <c r="FV16" s="70">
        <f t="shared" si="110"/>
        <v>0</v>
      </c>
      <c r="FW16" s="70">
        <f t="shared" si="110"/>
        <v>0</v>
      </c>
      <c r="FX16" s="70">
        <f t="shared" si="110"/>
        <v>0</v>
      </c>
      <c r="FY16" s="70">
        <f t="shared" si="110"/>
        <v>0</v>
      </c>
      <c r="FZ16" s="70">
        <f t="shared" si="110"/>
        <v>0</v>
      </c>
      <c r="GA16" s="70">
        <f t="shared" si="110"/>
        <v>0</v>
      </c>
      <c r="GB16" s="70">
        <f t="shared" si="110"/>
        <v>0</v>
      </c>
      <c r="GC16" s="70">
        <f t="shared" si="110"/>
        <v>0</v>
      </c>
      <c r="GD16" s="70">
        <f t="shared" si="110"/>
        <v>0</v>
      </c>
      <c r="GE16" s="70">
        <f t="shared" si="110"/>
        <v>0</v>
      </c>
      <c r="GF16" s="70">
        <f t="shared" si="110"/>
        <v>0</v>
      </c>
      <c r="GG16" s="70">
        <f t="shared" si="110"/>
        <v>0</v>
      </c>
      <c r="GH16" s="70">
        <f t="shared" si="110"/>
        <v>0</v>
      </c>
      <c r="GI16" s="70">
        <f t="shared" si="110"/>
        <v>0</v>
      </c>
      <c r="GJ16" s="70">
        <f t="shared" si="110"/>
        <v>0</v>
      </c>
      <c r="GK16" s="70">
        <f t="shared" si="110"/>
        <v>0</v>
      </c>
      <c r="GL16" s="70">
        <f t="shared" si="110"/>
        <v>0</v>
      </c>
      <c r="GM16" s="70">
        <f t="shared" si="110"/>
        <v>0</v>
      </c>
      <c r="GN16" s="70">
        <f t="shared" si="110"/>
        <v>0</v>
      </c>
      <c r="GO16" s="70">
        <f t="shared" si="110"/>
        <v>0</v>
      </c>
      <c r="GP16" s="70">
        <f t="shared" si="110"/>
        <v>0</v>
      </c>
      <c r="GQ16" s="70">
        <f t="shared" si="110"/>
        <v>0</v>
      </c>
      <c r="GR16" s="70">
        <f t="shared" si="110"/>
        <v>0</v>
      </c>
      <c r="GS16" s="70">
        <f t="shared" si="110"/>
        <v>0</v>
      </c>
      <c r="GT16" s="70">
        <f t="shared" si="110"/>
        <v>0</v>
      </c>
      <c r="GU16" s="70">
        <f t="shared" si="110"/>
        <v>0</v>
      </c>
      <c r="GV16" s="70">
        <f t="shared" si="110"/>
        <v>0</v>
      </c>
      <c r="GW16" s="70">
        <f t="shared" si="110"/>
        <v>0</v>
      </c>
      <c r="GX16" s="70">
        <f t="shared" si="110"/>
        <v>0</v>
      </c>
      <c r="GY16" s="70">
        <f t="shared" si="110"/>
        <v>0</v>
      </c>
      <c r="GZ16" s="70">
        <f t="shared" si="110"/>
        <v>0</v>
      </c>
      <c r="HA16" s="70">
        <f t="shared" si="110"/>
        <v>0</v>
      </c>
      <c r="HB16" s="70">
        <f t="shared" si="110"/>
        <v>0</v>
      </c>
      <c r="HC16" s="70">
        <f t="shared" si="110"/>
        <v>0</v>
      </c>
      <c r="HD16" s="70">
        <f t="shared" si="110"/>
        <v>0</v>
      </c>
      <c r="HE16" s="70">
        <f t="shared" si="110"/>
        <v>0</v>
      </c>
      <c r="HF16" s="70">
        <f t="shared" si="110"/>
        <v>0</v>
      </c>
      <c r="HG16" s="70">
        <f t="shared" si="110"/>
        <v>0</v>
      </c>
      <c r="HH16" s="70">
        <f t="shared" si="105"/>
        <v>0</v>
      </c>
      <c r="JE16" s="67">
        <f>IF(SUM(DF20:DF20)&gt;0,1,0)</f>
        <v>0</v>
      </c>
      <c r="JF16" s="67">
        <f t="shared" ref="JF16:LB16" si="111">IF(SUM(DG20:DG20)&gt;0,1,0)</f>
        <v>0</v>
      </c>
      <c r="JG16" s="67">
        <f t="shared" si="111"/>
        <v>0</v>
      </c>
      <c r="JH16" s="67">
        <f t="shared" si="111"/>
        <v>0</v>
      </c>
      <c r="JI16" s="67">
        <f t="shared" si="111"/>
        <v>0</v>
      </c>
      <c r="JJ16" s="67">
        <f t="shared" si="111"/>
        <v>0</v>
      </c>
      <c r="JK16" s="67">
        <f t="shared" si="111"/>
        <v>0</v>
      </c>
      <c r="JL16" s="67">
        <f t="shared" si="111"/>
        <v>0</v>
      </c>
      <c r="JM16" s="67">
        <f t="shared" si="111"/>
        <v>0</v>
      </c>
      <c r="JN16" s="67">
        <f t="shared" si="111"/>
        <v>0</v>
      </c>
      <c r="JO16" s="67">
        <f t="shared" si="111"/>
        <v>0</v>
      </c>
      <c r="JP16" s="67">
        <f t="shared" si="111"/>
        <v>0</v>
      </c>
      <c r="JQ16" s="67">
        <f t="shared" si="111"/>
        <v>0</v>
      </c>
      <c r="JR16" s="67">
        <f t="shared" si="111"/>
        <v>0</v>
      </c>
      <c r="JS16" s="67">
        <f t="shared" si="111"/>
        <v>0</v>
      </c>
      <c r="JT16" s="67">
        <f t="shared" si="111"/>
        <v>0</v>
      </c>
      <c r="JU16" s="67">
        <f t="shared" si="111"/>
        <v>0</v>
      </c>
      <c r="JV16" s="67">
        <f t="shared" si="111"/>
        <v>0</v>
      </c>
      <c r="JW16" s="67">
        <f t="shared" si="111"/>
        <v>0</v>
      </c>
      <c r="JX16" s="67">
        <f t="shared" si="111"/>
        <v>0</v>
      </c>
      <c r="JY16" s="67">
        <f t="shared" si="111"/>
        <v>0</v>
      </c>
      <c r="JZ16" s="67">
        <f t="shared" si="111"/>
        <v>0</v>
      </c>
      <c r="KA16" s="67">
        <f t="shared" si="111"/>
        <v>0</v>
      </c>
      <c r="KB16" s="67">
        <f t="shared" si="111"/>
        <v>0</v>
      </c>
      <c r="KC16" s="67">
        <f t="shared" si="111"/>
        <v>0</v>
      </c>
      <c r="KD16" s="67">
        <f t="shared" si="111"/>
        <v>0</v>
      </c>
      <c r="KE16" s="67">
        <f t="shared" si="111"/>
        <v>0</v>
      </c>
      <c r="KF16" s="67">
        <f t="shared" si="111"/>
        <v>0</v>
      </c>
      <c r="KG16" s="67">
        <f t="shared" si="111"/>
        <v>0</v>
      </c>
      <c r="KH16" s="67">
        <f t="shared" si="111"/>
        <v>0</v>
      </c>
      <c r="KI16" s="67">
        <f t="shared" si="111"/>
        <v>0</v>
      </c>
      <c r="KJ16" s="67">
        <f t="shared" si="111"/>
        <v>0</v>
      </c>
      <c r="KK16" s="67">
        <f t="shared" si="111"/>
        <v>0</v>
      </c>
      <c r="KL16" s="67">
        <f t="shared" si="111"/>
        <v>0</v>
      </c>
      <c r="KM16" s="67">
        <f t="shared" si="111"/>
        <v>0</v>
      </c>
      <c r="KN16" s="67">
        <f t="shared" si="111"/>
        <v>0</v>
      </c>
      <c r="KO16" s="67">
        <f t="shared" si="111"/>
        <v>0</v>
      </c>
      <c r="KP16" s="67">
        <f t="shared" si="111"/>
        <v>0</v>
      </c>
      <c r="KQ16" s="67">
        <f t="shared" si="111"/>
        <v>0</v>
      </c>
      <c r="KR16" s="67">
        <f t="shared" si="111"/>
        <v>0</v>
      </c>
      <c r="KS16" s="67">
        <f t="shared" si="111"/>
        <v>0</v>
      </c>
      <c r="KT16" s="67">
        <f t="shared" si="111"/>
        <v>0</v>
      </c>
      <c r="KU16" s="67">
        <f t="shared" si="111"/>
        <v>0</v>
      </c>
      <c r="KV16" s="67">
        <f t="shared" si="111"/>
        <v>0</v>
      </c>
      <c r="KW16" s="67">
        <f t="shared" si="111"/>
        <v>0</v>
      </c>
      <c r="KX16" s="67">
        <f t="shared" si="111"/>
        <v>0</v>
      </c>
      <c r="KY16" s="67">
        <f t="shared" si="111"/>
        <v>0</v>
      </c>
      <c r="KZ16" s="67">
        <f t="shared" si="111"/>
        <v>0</v>
      </c>
      <c r="LA16" s="67">
        <f t="shared" si="111"/>
        <v>0</v>
      </c>
      <c r="LB16" s="67">
        <f t="shared" si="111"/>
        <v>0</v>
      </c>
      <c r="LC16" s="67">
        <f t="shared" si="107"/>
        <v>0</v>
      </c>
    </row>
    <row r="17" spans="1:315" ht="15.05" customHeight="1" x14ac:dyDescent="0.3">
      <c r="A17" s="54" t="s">
        <v>5</v>
      </c>
      <c r="B17" s="57" t="s">
        <v>6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140"/>
      <c r="BE17" s="67">
        <f t="shared" si="1"/>
        <v>0</v>
      </c>
      <c r="BF17" s="67">
        <f t="shared" si="2"/>
        <v>0</v>
      </c>
      <c r="BG17" s="67">
        <f t="shared" si="3"/>
        <v>0</v>
      </c>
      <c r="BH17" s="67">
        <f t="shared" si="4"/>
        <v>0</v>
      </c>
      <c r="BI17" s="67">
        <f t="shared" si="5"/>
        <v>0</v>
      </c>
      <c r="BJ17" s="67">
        <f t="shared" si="6"/>
        <v>0</v>
      </c>
      <c r="BK17" s="67">
        <f t="shared" si="7"/>
        <v>0</v>
      </c>
      <c r="BL17" s="67">
        <f t="shared" si="8"/>
        <v>0</v>
      </c>
      <c r="BM17" s="67">
        <f t="shared" si="9"/>
        <v>0</v>
      </c>
      <c r="BN17" s="67">
        <f t="shared" si="10"/>
        <v>0</v>
      </c>
      <c r="BO17" s="67">
        <f t="shared" si="11"/>
        <v>0</v>
      </c>
      <c r="BP17" s="67">
        <f t="shared" si="12"/>
        <v>0</v>
      </c>
      <c r="BQ17" s="67">
        <f t="shared" si="13"/>
        <v>0</v>
      </c>
      <c r="BR17" s="67">
        <f t="shared" si="14"/>
        <v>0</v>
      </c>
      <c r="BS17" s="67">
        <f t="shared" si="15"/>
        <v>0</v>
      </c>
      <c r="BT17" s="67">
        <f t="shared" si="16"/>
        <v>0</v>
      </c>
      <c r="BU17" s="67">
        <f t="shared" si="17"/>
        <v>0</v>
      </c>
      <c r="BV17" s="67">
        <f t="shared" si="18"/>
        <v>0</v>
      </c>
      <c r="BW17" s="67">
        <f t="shared" si="19"/>
        <v>0</v>
      </c>
      <c r="BX17" s="67">
        <f t="shared" si="20"/>
        <v>0</v>
      </c>
      <c r="BY17" s="67">
        <f t="shared" si="21"/>
        <v>0</v>
      </c>
      <c r="BZ17" s="67">
        <f t="shared" si="22"/>
        <v>0</v>
      </c>
      <c r="CA17" s="67">
        <f t="shared" si="23"/>
        <v>0</v>
      </c>
      <c r="CB17" s="67">
        <f t="shared" si="24"/>
        <v>0</v>
      </c>
      <c r="CC17" s="67">
        <f t="shared" si="25"/>
        <v>0</v>
      </c>
      <c r="CD17" s="67">
        <f t="shared" si="26"/>
        <v>0</v>
      </c>
      <c r="CE17" s="67">
        <f t="shared" si="27"/>
        <v>0</v>
      </c>
      <c r="CF17" s="67">
        <f t="shared" si="28"/>
        <v>0</v>
      </c>
      <c r="CG17" s="67">
        <f t="shared" si="29"/>
        <v>0</v>
      </c>
      <c r="CH17" s="67">
        <f t="shared" si="30"/>
        <v>0</v>
      </c>
      <c r="CI17" s="67">
        <f t="shared" si="31"/>
        <v>0</v>
      </c>
      <c r="CJ17" s="67">
        <f t="shared" si="32"/>
        <v>0</v>
      </c>
      <c r="CK17" s="67">
        <f t="shared" si="33"/>
        <v>0</v>
      </c>
      <c r="CL17" s="67">
        <f t="shared" si="34"/>
        <v>0</v>
      </c>
      <c r="CM17" s="67">
        <f t="shared" si="35"/>
        <v>0</v>
      </c>
      <c r="CN17" s="67">
        <f t="shared" si="36"/>
        <v>0</v>
      </c>
      <c r="CO17" s="67">
        <f t="shared" si="37"/>
        <v>0</v>
      </c>
      <c r="CP17" s="67">
        <f t="shared" si="38"/>
        <v>0</v>
      </c>
      <c r="CQ17" s="67">
        <f t="shared" si="39"/>
        <v>0</v>
      </c>
      <c r="CR17" s="67">
        <f t="shared" si="40"/>
        <v>0</v>
      </c>
      <c r="CS17" s="67">
        <f t="shared" si="41"/>
        <v>0</v>
      </c>
      <c r="CT17" s="67">
        <f t="shared" si="42"/>
        <v>0</v>
      </c>
      <c r="CU17" s="67">
        <f t="shared" si="43"/>
        <v>0</v>
      </c>
      <c r="CV17" s="67">
        <f t="shared" si="44"/>
        <v>0</v>
      </c>
      <c r="CW17" s="67">
        <f t="shared" si="45"/>
        <v>0</v>
      </c>
      <c r="CX17" s="67">
        <f t="shared" si="46"/>
        <v>0</v>
      </c>
      <c r="CY17" s="67">
        <f t="shared" si="47"/>
        <v>0</v>
      </c>
      <c r="CZ17" s="67">
        <f t="shared" si="48"/>
        <v>0</v>
      </c>
      <c r="DA17" s="67">
        <f t="shared" si="49"/>
        <v>0</v>
      </c>
      <c r="DB17" s="67">
        <f t="shared" si="50"/>
        <v>0</v>
      </c>
      <c r="DC17" s="67">
        <f t="shared" si="103"/>
        <v>0</v>
      </c>
      <c r="DF17" s="67">
        <f t="shared" si="51"/>
        <v>0</v>
      </c>
      <c r="DG17" s="67">
        <f t="shared" si="52"/>
        <v>0</v>
      </c>
      <c r="DH17" s="67">
        <f t="shared" si="53"/>
        <v>0</v>
      </c>
      <c r="DI17" s="67">
        <f t="shared" si="54"/>
        <v>0</v>
      </c>
      <c r="DJ17" s="67">
        <f t="shared" si="55"/>
        <v>0</v>
      </c>
      <c r="DK17" s="67">
        <f t="shared" si="56"/>
        <v>0</v>
      </c>
      <c r="DL17" s="67">
        <f t="shared" si="57"/>
        <v>0</v>
      </c>
      <c r="DM17" s="67">
        <f t="shared" si="58"/>
        <v>0</v>
      </c>
      <c r="DN17" s="67">
        <f t="shared" si="59"/>
        <v>0</v>
      </c>
      <c r="DO17" s="67">
        <f t="shared" si="60"/>
        <v>0</v>
      </c>
      <c r="DP17" s="67">
        <f t="shared" si="61"/>
        <v>0</v>
      </c>
      <c r="DQ17" s="67">
        <f t="shared" si="62"/>
        <v>0</v>
      </c>
      <c r="DR17" s="67">
        <f t="shared" si="63"/>
        <v>0</v>
      </c>
      <c r="DS17" s="67">
        <f t="shared" si="64"/>
        <v>0</v>
      </c>
      <c r="DT17" s="67">
        <f t="shared" si="65"/>
        <v>0</v>
      </c>
      <c r="DU17" s="67">
        <f t="shared" si="66"/>
        <v>0</v>
      </c>
      <c r="DV17" s="67">
        <f t="shared" si="67"/>
        <v>0</v>
      </c>
      <c r="DW17" s="67">
        <f t="shared" si="68"/>
        <v>0</v>
      </c>
      <c r="DX17" s="67">
        <f t="shared" si="69"/>
        <v>0</v>
      </c>
      <c r="DY17" s="67">
        <f t="shared" si="70"/>
        <v>0</v>
      </c>
      <c r="DZ17" s="67">
        <f t="shared" si="71"/>
        <v>0</v>
      </c>
      <c r="EA17" s="67">
        <f t="shared" si="72"/>
        <v>0</v>
      </c>
      <c r="EB17" s="67">
        <f t="shared" si="73"/>
        <v>0</v>
      </c>
      <c r="EC17" s="67">
        <f t="shared" si="74"/>
        <v>0</v>
      </c>
      <c r="ED17" s="67">
        <f t="shared" si="75"/>
        <v>0</v>
      </c>
      <c r="EE17" s="67">
        <f t="shared" si="76"/>
        <v>0</v>
      </c>
      <c r="EF17" s="67">
        <f t="shared" si="77"/>
        <v>0</v>
      </c>
      <c r="EG17" s="67">
        <f t="shared" si="78"/>
        <v>0</v>
      </c>
      <c r="EH17" s="67">
        <f t="shared" si="79"/>
        <v>0</v>
      </c>
      <c r="EI17" s="67">
        <f t="shared" si="80"/>
        <v>0</v>
      </c>
      <c r="EJ17" s="67">
        <f t="shared" si="81"/>
        <v>0</v>
      </c>
      <c r="EK17" s="67">
        <f t="shared" si="82"/>
        <v>0</v>
      </c>
      <c r="EL17" s="67">
        <f t="shared" si="83"/>
        <v>0</v>
      </c>
      <c r="EM17" s="67">
        <f t="shared" si="84"/>
        <v>0</v>
      </c>
      <c r="EN17" s="67">
        <f t="shared" si="85"/>
        <v>0</v>
      </c>
      <c r="EO17" s="67">
        <f t="shared" si="86"/>
        <v>0</v>
      </c>
      <c r="EP17" s="67">
        <f t="shared" si="87"/>
        <v>0</v>
      </c>
      <c r="EQ17" s="67">
        <f t="shared" si="88"/>
        <v>0</v>
      </c>
      <c r="ER17" s="67">
        <f t="shared" si="89"/>
        <v>0</v>
      </c>
      <c r="ES17" s="67">
        <f t="shared" si="90"/>
        <v>0</v>
      </c>
      <c r="ET17" s="67">
        <f t="shared" si="91"/>
        <v>0</v>
      </c>
      <c r="EU17" s="67">
        <f t="shared" si="92"/>
        <v>0</v>
      </c>
      <c r="EV17" s="67">
        <f t="shared" si="93"/>
        <v>0</v>
      </c>
      <c r="EW17" s="67">
        <f t="shared" si="94"/>
        <v>0</v>
      </c>
      <c r="EX17" s="67">
        <f t="shared" si="95"/>
        <v>0</v>
      </c>
      <c r="EY17" s="67">
        <f t="shared" si="96"/>
        <v>0</v>
      </c>
      <c r="EZ17" s="67">
        <f t="shared" si="97"/>
        <v>0</v>
      </c>
      <c r="FA17" s="67">
        <f t="shared" si="98"/>
        <v>0</v>
      </c>
      <c r="FB17" s="67">
        <f t="shared" si="99"/>
        <v>0</v>
      </c>
      <c r="FC17" s="67">
        <f t="shared" si="100"/>
        <v>0</v>
      </c>
      <c r="FJ17" s="70">
        <f>IF(SUM(DF17:DF17)&gt;0,1,0)</f>
        <v>0</v>
      </c>
      <c r="FK17" s="70">
        <f t="shared" ref="FK17:HG19" si="112">IF(SUM(DG17:DG17)&gt;0,1,0)</f>
        <v>0</v>
      </c>
      <c r="FL17" s="70">
        <f t="shared" si="112"/>
        <v>0</v>
      </c>
      <c r="FM17" s="70">
        <f t="shared" si="112"/>
        <v>0</v>
      </c>
      <c r="FN17" s="70">
        <f t="shared" si="112"/>
        <v>0</v>
      </c>
      <c r="FO17" s="70">
        <f t="shared" si="112"/>
        <v>0</v>
      </c>
      <c r="FP17" s="70">
        <f t="shared" si="112"/>
        <v>0</v>
      </c>
      <c r="FQ17" s="70">
        <f t="shared" si="112"/>
        <v>0</v>
      </c>
      <c r="FR17" s="70">
        <f t="shared" si="112"/>
        <v>0</v>
      </c>
      <c r="FS17" s="70">
        <f t="shared" si="112"/>
        <v>0</v>
      </c>
      <c r="FT17" s="70">
        <f t="shared" si="112"/>
        <v>0</v>
      </c>
      <c r="FU17" s="70">
        <f t="shared" si="112"/>
        <v>0</v>
      </c>
      <c r="FV17" s="70">
        <f t="shared" si="112"/>
        <v>0</v>
      </c>
      <c r="FW17" s="70">
        <f t="shared" si="112"/>
        <v>0</v>
      </c>
      <c r="FX17" s="70">
        <f t="shared" si="112"/>
        <v>0</v>
      </c>
      <c r="FY17" s="70">
        <f t="shared" si="112"/>
        <v>0</v>
      </c>
      <c r="FZ17" s="70">
        <f t="shared" si="112"/>
        <v>0</v>
      </c>
      <c r="GA17" s="70">
        <f t="shared" si="112"/>
        <v>0</v>
      </c>
      <c r="GB17" s="70">
        <f t="shared" si="112"/>
        <v>0</v>
      </c>
      <c r="GC17" s="70">
        <f t="shared" si="112"/>
        <v>0</v>
      </c>
      <c r="GD17" s="70">
        <f t="shared" si="112"/>
        <v>0</v>
      </c>
      <c r="GE17" s="70">
        <f t="shared" si="112"/>
        <v>0</v>
      </c>
      <c r="GF17" s="70">
        <f t="shared" si="112"/>
        <v>0</v>
      </c>
      <c r="GG17" s="70">
        <f t="shared" si="112"/>
        <v>0</v>
      </c>
      <c r="GH17" s="70">
        <f t="shared" si="112"/>
        <v>0</v>
      </c>
      <c r="GI17" s="70">
        <f t="shared" si="112"/>
        <v>0</v>
      </c>
      <c r="GJ17" s="70">
        <f t="shared" si="112"/>
        <v>0</v>
      </c>
      <c r="GK17" s="70">
        <f t="shared" si="112"/>
        <v>0</v>
      </c>
      <c r="GL17" s="70">
        <f t="shared" si="112"/>
        <v>0</v>
      </c>
      <c r="GM17" s="70">
        <f t="shared" si="112"/>
        <v>0</v>
      </c>
      <c r="GN17" s="70">
        <f t="shared" si="112"/>
        <v>0</v>
      </c>
      <c r="GO17" s="70">
        <f t="shared" si="112"/>
        <v>0</v>
      </c>
      <c r="GP17" s="70">
        <f t="shared" si="112"/>
        <v>0</v>
      </c>
      <c r="GQ17" s="70">
        <f t="shared" si="112"/>
        <v>0</v>
      </c>
      <c r="GR17" s="70">
        <f t="shared" si="112"/>
        <v>0</v>
      </c>
      <c r="GS17" s="70">
        <f t="shared" si="112"/>
        <v>0</v>
      </c>
      <c r="GT17" s="70">
        <f t="shared" si="112"/>
        <v>0</v>
      </c>
      <c r="GU17" s="70">
        <f t="shared" si="112"/>
        <v>0</v>
      </c>
      <c r="GV17" s="70">
        <f t="shared" si="112"/>
        <v>0</v>
      </c>
      <c r="GW17" s="70">
        <f t="shared" si="112"/>
        <v>0</v>
      </c>
      <c r="GX17" s="70">
        <f t="shared" si="112"/>
        <v>0</v>
      </c>
      <c r="GY17" s="70">
        <f t="shared" si="112"/>
        <v>0</v>
      </c>
      <c r="GZ17" s="70">
        <f t="shared" si="112"/>
        <v>0</v>
      </c>
      <c r="HA17" s="70">
        <f t="shared" si="112"/>
        <v>0</v>
      </c>
      <c r="HB17" s="70">
        <f t="shared" si="112"/>
        <v>0</v>
      </c>
      <c r="HC17" s="70">
        <f t="shared" si="112"/>
        <v>0</v>
      </c>
      <c r="HD17" s="70">
        <f t="shared" si="112"/>
        <v>0</v>
      </c>
      <c r="HE17" s="70">
        <f t="shared" si="112"/>
        <v>0</v>
      </c>
      <c r="HF17" s="70">
        <f t="shared" si="112"/>
        <v>0</v>
      </c>
      <c r="HG17" s="70">
        <f t="shared" si="112"/>
        <v>0</v>
      </c>
      <c r="HH17" s="70">
        <f t="shared" si="105"/>
        <v>0</v>
      </c>
      <c r="JE17" s="67">
        <f>IF(SUM(DF21:DF21)&gt;0,1,0)</f>
        <v>0</v>
      </c>
      <c r="JF17" s="67">
        <f t="shared" ref="JF17:LB17" si="113">IF(SUM(DG21:DG21)&gt;0,1,0)</f>
        <v>0</v>
      </c>
      <c r="JG17" s="67">
        <f t="shared" si="113"/>
        <v>0</v>
      </c>
      <c r="JH17" s="67">
        <f t="shared" si="113"/>
        <v>0</v>
      </c>
      <c r="JI17" s="67">
        <f t="shared" si="113"/>
        <v>0</v>
      </c>
      <c r="JJ17" s="67">
        <f t="shared" si="113"/>
        <v>0</v>
      </c>
      <c r="JK17" s="67">
        <f t="shared" si="113"/>
        <v>0</v>
      </c>
      <c r="JL17" s="67">
        <f t="shared" si="113"/>
        <v>0</v>
      </c>
      <c r="JM17" s="67">
        <f t="shared" si="113"/>
        <v>0</v>
      </c>
      <c r="JN17" s="67">
        <f t="shared" si="113"/>
        <v>0</v>
      </c>
      <c r="JO17" s="67">
        <f t="shared" si="113"/>
        <v>0</v>
      </c>
      <c r="JP17" s="67">
        <f t="shared" si="113"/>
        <v>0</v>
      </c>
      <c r="JQ17" s="67">
        <f t="shared" si="113"/>
        <v>0</v>
      </c>
      <c r="JR17" s="67">
        <f t="shared" si="113"/>
        <v>0</v>
      </c>
      <c r="JS17" s="67">
        <f t="shared" si="113"/>
        <v>0</v>
      </c>
      <c r="JT17" s="67">
        <f t="shared" si="113"/>
        <v>0</v>
      </c>
      <c r="JU17" s="67">
        <f t="shared" si="113"/>
        <v>0</v>
      </c>
      <c r="JV17" s="67">
        <f t="shared" si="113"/>
        <v>0</v>
      </c>
      <c r="JW17" s="67">
        <f t="shared" si="113"/>
        <v>0</v>
      </c>
      <c r="JX17" s="67">
        <f t="shared" si="113"/>
        <v>0</v>
      </c>
      <c r="JY17" s="67">
        <f t="shared" si="113"/>
        <v>0</v>
      </c>
      <c r="JZ17" s="67">
        <f t="shared" si="113"/>
        <v>0</v>
      </c>
      <c r="KA17" s="67">
        <f t="shared" si="113"/>
        <v>0</v>
      </c>
      <c r="KB17" s="67">
        <f t="shared" si="113"/>
        <v>0</v>
      </c>
      <c r="KC17" s="67">
        <f t="shared" si="113"/>
        <v>0</v>
      </c>
      <c r="KD17" s="67">
        <f t="shared" si="113"/>
        <v>0</v>
      </c>
      <c r="KE17" s="67">
        <f t="shared" si="113"/>
        <v>0</v>
      </c>
      <c r="KF17" s="67">
        <f t="shared" si="113"/>
        <v>0</v>
      </c>
      <c r="KG17" s="67">
        <f t="shared" si="113"/>
        <v>0</v>
      </c>
      <c r="KH17" s="67">
        <f t="shared" si="113"/>
        <v>0</v>
      </c>
      <c r="KI17" s="67">
        <f t="shared" si="113"/>
        <v>0</v>
      </c>
      <c r="KJ17" s="67">
        <f t="shared" si="113"/>
        <v>0</v>
      </c>
      <c r="KK17" s="67">
        <f t="shared" si="113"/>
        <v>0</v>
      </c>
      <c r="KL17" s="67">
        <f t="shared" si="113"/>
        <v>0</v>
      </c>
      <c r="KM17" s="67">
        <f t="shared" si="113"/>
        <v>0</v>
      </c>
      <c r="KN17" s="67">
        <f t="shared" si="113"/>
        <v>0</v>
      </c>
      <c r="KO17" s="67">
        <f t="shared" si="113"/>
        <v>0</v>
      </c>
      <c r="KP17" s="67">
        <f t="shared" si="113"/>
        <v>0</v>
      </c>
      <c r="KQ17" s="67">
        <f t="shared" si="113"/>
        <v>0</v>
      </c>
      <c r="KR17" s="67">
        <f t="shared" si="113"/>
        <v>0</v>
      </c>
      <c r="KS17" s="67">
        <f t="shared" si="113"/>
        <v>0</v>
      </c>
      <c r="KT17" s="67">
        <f t="shared" si="113"/>
        <v>0</v>
      </c>
      <c r="KU17" s="67">
        <f t="shared" si="113"/>
        <v>0</v>
      </c>
      <c r="KV17" s="67">
        <f t="shared" si="113"/>
        <v>0</v>
      </c>
      <c r="KW17" s="67">
        <f t="shared" si="113"/>
        <v>0</v>
      </c>
      <c r="KX17" s="67">
        <f t="shared" si="113"/>
        <v>0</v>
      </c>
      <c r="KY17" s="67">
        <f t="shared" si="113"/>
        <v>0</v>
      </c>
      <c r="KZ17" s="67">
        <f t="shared" si="113"/>
        <v>0</v>
      </c>
      <c r="LA17" s="67">
        <f t="shared" si="113"/>
        <v>0</v>
      </c>
      <c r="LB17" s="67">
        <f t="shared" si="113"/>
        <v>0</v>
      </c>
      <c r="LC17" s="67">
        <f t="shared" si="107"/>
        <v>0</v>
      </c>
    </row>
    <row r="18" spans="1:315" x14ac:dyDescent="0.3">
      <c r="A18" s="54" t="s">
        <v>7</v>
      </c>
      <c r="B18" s="57" t="s">
        <v>8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140"/>
      <c r="BE18" s="67">
        <f t="shared" si="1"/>
        <v>0</v>
      </c>
      <c r="BF18" s="67">
        <f t="shared" si="2"/>
        <v>0</v>
      </c>
      <c r="BG18" s="67">
        <f t="shared" si="3"/>
        <v>0</v>
      </c>
      <c r="BH18" s="67">
        <f t="shared" si="4"/>
        <v>0</v>
      </c>
      <c r="BI18" s="67">
        <f t="shared" si="5"/>
        <v>0</v>
      </c>
      <c r="BJ18" s="67">
        <f t="shared" si="6"/>
        <v>0</v>
      </c>
      <c r="BK18" s="67">
        <f t="shared" si="7"/>
        <v>0</v>
      </c>
      <c r="BL18" s="67">
        <f t="shared" si="8"/>
        <v>0</v>
      </c>
      <c r="BM18" s="67">
        <f t="shared" si="9"/>
        <v>0</v>
      </c>
      <c r="BN18" s="67">
        <f t="shared" si="10"/>
        <v>0</v>
      </c>
      <c r="BO18" s="67">
        <f t="shared" si="11"/>
        <v>0</v>
      </c>
      <c r="BP18" s="67">
        <f t="shared" si="12"/>
        <v>0</v>
      </c>
      <c r="BQ18" s="67">
        <f t="shared" si="13"/>
        <v>0</v>
      </c>
      <c r="BR18" s="67">
        <f t="shared" si="14"/>
        <v>0</v>
      </c>
      <c r="BS18" s="67">
        <f t="shared" si="15"/>
        <v>0</v>
      </c>
      <c r="BT18" s="67">
        <f t="shared" si="16"/>
        <v>0</v>
      </c>
      <c r="BU18" s="67">
        <f t="shared" si="17"/>
        <v>0</v>
      </c>
      <c r="BV18" s="67">
        <f t="shared" si="18"/>
        <v>0</v>
      </c>
      <c r="BW18" s="67">
        <f t="shared" si="19"/>
        <v>0</v>
      </c>
      <c r="BX18" s="67">
        <f t="shared" si="20"/>
        <v>0</v>
      </c>
      <c r="BY18" s="67">
        <f t="shared" si="21"/>
        <v>0</v>
      </c>
      <c r="BZ18" s="67">
        <f t="shared" si="22"/>
        <v>0</v>
      </c>
      <c r="CA18" s="67">
        <f t="shared" si="23"/>
        <v>0</v>
      </c>
      <c r="CB18" s="67">
        <f t="shared" si="24"/>
        <v>0</v>
      </c>
      <c r="CC18" s="67">
        <f t="shared" si="25"/>
        <v>0</v>
      </c>
      <c r="CD18" s="67">
        <f t="shared" si="26"/>
        <v>0</v>
      </c>
      <c r="CE18" s="67">
        <f t="shared" si="27"/>
        <v>0</v>
      </c>
      <c r="CF18" s="67">
        <f t="shared" si="28"/>
        <v>0</v>
      </c>
      <c r="CG18" s="67">
        <f t="shared" si="29"/>
        <v>0</v>
      </c>
      <c r="CH18" s="67">
        <f t="shared" si="30"/>
        <v>0</v>
      </c>
      <c r="CI18" s="67">
        <f t="shared" si="31"/>
        <v>0</v>
      </c>
      <c r="CJ18" s="67">
        <f t="shared" si="32"/>
        <v>0</v>
      </c>
      <c r="CK18" s="67">
        <f t="shared" si="33"/>
        <v>0</v>
      </c>
      <c r="CL18" s="67">
        <f t="shared" si="34"/>
        <v>0</v>
      </c>
      <c r="CM18" s="67">
        <f t="shared" si="35"/>
        <v>0</v>
      </c>
      <c r="CN18" s="67">
        <f t="shared" si="36"/>
        <v>0</v>
      </c>
      <c r="CO18" s="67">
        <f t="shared" si="37"/>
        <v>0</v>
      </c>
      <c r="CP18" s="67">
        <f t="shared" si="38"/>
        <v>0</v>
      </c>
      <c r="CQ18" s="67">
        <f t="shared" si="39"/>
        <v>0</v>
      </c>
      <c r="CR18" s="67">
        <f t="shared" si="40"/>
        <v>0</v>
      </c>
      <c r="CS18" s="67">
        <f t="shared" si="41"/>
        <v>0</v>
      </c>
      <c r="CT18" s="67">
        <f t="shared" si="42"/>
        <v>0</v>
      </c>
      <c r="CU18" s="67">
        <f t="shared" si="43"/>
        <v>0</v>
      </c>
      <c r="CV18" s="67">
        <f t="shared" si="44"/>
        <v>0</v>
      </c>
      <c r="CW18" s="67">
        <f t="shared" si="45"/>
        <v>0</v>
      </c>
      <c r="CX18" s="67">
        <f t="shared" si="46"/>
        <v>0</v>
      </c>
      <c r="CY18" s="67">
        <f t="shared" si="47"/>
        <v>0</v>
      </c>
      <c r="CZ18" s="67">
        <f t="shared" si="48"/>
        <v>0</v>
      </c>
      <c r="DA18" s="67">
        <f t="shared" si="49"/>
        <v>0</v>
      </c>
      <c r="DB18" s="67">
        <f t="shared" si="50"/>
        <v>0</v>
      </c>
      <c r="DC18" s="67">
        <f t="shared" si="103"/>
        <v>0</v>
      </c>
      <c r="DF18" s="67">
        <f t="shared" si="51"/>
        <v>0</v>
      </c>
      <c r="DG18" s="67">
        <f t="shared" si="52"/>
        <v>0</v>
      </c>
      <c r="DH18" s="67">
        <f t="shared" si="53"/>
        <v>0</v>
      </c>
      <c r="DI18" s="67">
        <f t="shared" si="54"/>
        <v>0</v>
      </c>
      <c r="DJ18" s="67">
        <f t="shared" si="55"/>
        <v>0</v>
      </c>
      <c r="DK18" s="67">
        <f t="shared" si="56"/>
        <v>0</v>
      </c>
      <c r="DL18" s="67">
        <f t="shared" si="57"/>
        <v>0</v>
      </c>
      <c r="DM18" s="67">
        <f t="shared" si="58"/>
        <v>0</v>
      </c>
      <c r="DN18" s="67">
        <f t="shared" si="59"/>
        <v>0</v>
      </c>
      <c r="DO18" s="67">
        <f t="shared" si="60"/>
        <v>0</v>
      </c>
      <c r="DP18" s="67">
        <f t="shared" si="61"/>
        <v>0</v>
      </c>
      <c r="DQ18" s="67">
        <f t="shared" si="62"/>
        <v>0</v>
      </c>
      <c r="DR18" s="67">
        <f t="shared" si="63"/>
        <v>0</v>
      </c>
      <c r="DS18" s="67">
        <f t="shared" si="64"/>
        <v>0</v>
      </c>
      <c r="DT18" s="67">
        <f t="shared" si="65"/>
        <v>0</v>
      </c>
      <c r="DU18" s="67">
        <f t="shared" si="66"/>
        <v>0</v>
      </c>
      <c r="DV18" s="67">
        <f t="shared" si="67"/>
        <v>0</v>
      </c>
      <c r="DW18" s="67">
        <f t="shared" si="68"/>
        <v>0</v>
      </c>
      <c r="DX18" s="67">
        <f t="shared" si="69"/>
        <v>0</v>
      </c>
      <c r="DY18" s="67">
        <f t="shared" si="70"/>
        <v>0</v>
      </c>
      <c r="DZ18" s="67">
        <f t="shared" si="71"/>
        <v>0</v>
      </c>
      <c r="EA18" s="67">
        <f t="shared" si="72"/>
        <v>0</v>
      </c>
      <c r="EB18" s="67">
        <f t="shared" si="73"/>
        <v>0</v>
      </c>
      <c r="EC18" s="67">
        <f t="shared" si="74"/>
        <v>0</v>
      </c>
      <c r="ED18" s="67">
        <f t="shared" si="75"/>
        <v>0</v>
      </c>
      <c r="EE18" s="67">
        <f t="shared" si="76"/>
        <v>0</v>
      </c>
      <c r="EF18" s="67">
        <f t="shared" si="77"/>
        <v>0</v>
      </c>
      <c r="EG18" s="67">
        <f t="shared" si="78"/>
        <v>0</v>
      </c>
      <c r="EH18" s="67">
        <f t="shared" si="79"/>
        <v>0</v>
      </c>
      <c r="EI18" s="67">
        <f t="shared" si="80"/>
        <v>0</v>
      </c>
      <c r="EJ18" s="67">
        <f t="shared" si="81"/>
        <v>0</v>
      </c>
      <c r="EK18" s="67">
        <f t="shared" si="82"/>
        <v>0</v>
      </c>
      <c r="EL18" s="67">
        <f t="shared" si="83"/>
        <v>0</v>
      </c>
      <c r="EM18" s="67">
        <f t="shared" si="84"/>
        <v>0</v>
      </c>
      <c r="EN18" s="67">
        <f t="shared" si="85"/>
        <v>0</v>
      </c>
      <c r="EO18" s="67">
        <f t="shared" si="86"/>
        <v>0</v>
      </c>
      <c r="EP18" s="67">
        <f t="shared" si="87"/>
        <v>0</v>
      </c>
      <c r="EQ18" s="67">
        <f t="shared" si="88"/>
        <v>0</v>
      </c>
      <c r="ER18" s="67">
        <f t="shared" si="89"/>
        <v>0</v>
      </c>
      <c r="ES18" s="67">
        <f t="shared" si="90"/>
        <v>0</v>
      </c>
      <c r="ET18" s="67">
        <f t="shared" si="91"/>
        <v>0</v>
      </c>
      <c r="EU18" s="67">
        <f t="shared" si="92"/>
        <v>0</v>
      </c>
      <c r="EV18" s="67">
        <f t="shared" si="93"/>
        <v>0</v>
      </c>
      <c r="EW18" s="67">
        <f t="shared" si="94"/>
        <v>0</v>
      </c>
      <c r="EX18" s="67">
        <f t="shared" si="95"/>
        <v>0</v>
      </c>
      <c r="EY18" s="67">
        <f t="shared" si="96"/>
        <v>0</v>
      </c>
      <c r="EZ18" s="67">
        <f t="shared" si="97"/>
        <v>0</v>
      </c>
      <c r="FA18" s="67">
        <f t="shared" si="98"/>
        <v>0</v>
      </c>
      <c r="FB18" s="67">
        <f t="shared" si="99"/>
        <v>0</v>
      </c>
      <c r="FC18" s="67">
        <f t="shared" si="100"/>
        <v>0</v>
      </c>
      <c r="FJ18" s="70">
        <f>IF(SUM(DF18:DF18)&gt;0,1,0)</f>
        <v>0</v>
      </c>
      <c r="FK18" s="70">
        <f t="shared" si="112"/>
        <v>0</v>
      </c>
      <c r="FL18" s="70">
        <f t="shared" si="112"/>
        <v>0</v>
      </c>
      <c r="FM18" s="70">
        <f t="shared" si="112"/>
        <v>0</v>
      </c>
      <c r="FN18" s="70">
        <f t="shared" si="112"/>
        <v>0</v>
      </c>
      <c r="FO18" s="70">
        <f t="shared" si="112"/>
        <v>0</v>
      </c>
      <c r="FP18" s="70">
        <f t="shared" si="112"/>
        <v>0</v>
      </c>
      <c r="FQ18" s="70">
        <f t="shared" si="112"/>
        <v>0</v>
      </c>
      <c r="FR18" s="70">
        <f t="shared" si="112"/>
        <v>0</v>
      </c>
      <c r="FS18" s="70">
        <f t="shared" si="112"/>
        <v>0</v>
      </c>
      <c r="FT18" s="70">
        <f t="shared" si="112"/>
        <v>0</v>
      </c>
      <c r="FU18" s="70">
        <f t="shared" si="112"/>
        <v>0</v>
      </c>
      <c r="FV18" s="70">
        <f t="shared" si="112"/>
        <v>0</v>
      </c>
      <c r="FW18" s="70">
        <f t="shared" si="112"/>
        <v>0</v>
      </c>
      <c r="FX18" s="70">
        <f t="shared" si="112"/>
        <v>0</v>
      </c>
      <c r="FY18" s="70">
        <f t="shared" si="112"/>
        <v>0</v>
      </c>
      <c r="FZ18" s="70">
        <f t="shared" si="112"/>
        <v>0</v>
      </c>
      <c r="GA18" s="70">
        <f t="shared" si="112"/>
        <v>0</v>
      </c>
      <c r="GB18" s="70">
        <f t="shared" si="112"/>
        <v>0</v>
      </c>
      <c r="GC18" s="70">
        <f t="shared" si="112"/>
        <v>0</v>
      </c>
      <c r="GD18" s="70">
        <f t="shared" si="112"/>
        <v>0</v>
      </c>
      <c r="GE18" s="70">
        <f t="shared" si="112"/>
        <v>0</v>
      </c>
      <c r="GF18" s="70">
        <f t="shared" si="112"/>
        <v>0</v>
      </c>
      <c r="GG18" s="70">
        <f t="shared" si="112"/>
        <v>0</v>
      </c>
      <c r="GH18" s="70">
        <f t="shared" si="112"/>
        <v>0</v>
      </c>
      <c r="GI18" s="70">
        <f t="shared" si="112"/>
        <v>0</v>
      </c>
      <c r="GJ18" s="70">
        <f t="shared" si="112"/>
        <v>0</v>
      </c>
      <c r="GK18" s="70">
        <f t="shared" si="112"/>
        <v>0</v>
      </c>
      <c r="GL18" s="70">
        <f t="shared" si="112"/>
        <v>0</v>
      </c>
      <c r="GM18" s="70">
        <f t="shared" si="112"/>
        <v>0</v>
      </c>
      <c r="GN18" s="70">
        <f t="shared" si="112"/>
        <v>0</v>
      </c>
      <c r="GO18" s="70">
        <f t="shared" si="112"/>
        <v>0</v>
      </c>
      <c r="GP18" s="70">
        <f t="shared" si="112"/>
        <v>0</v>
      </c>
      <c r="GQ18" s="70">
        <f t="shared" si="112"/>
        <v>0</v>
      </c>
      <c r="GR18" s="70">
        <f t="shared" si="112"/>
        <v>0</v>
      </c>
      <c r="GS18" s="70">
        <f t="shared" si="112"/>
        <v>0</v>
      </c>
      <c r="GT18" s="70">
        <f t="shared" si="112"/>
        <v>0</v>
      </c>
      <c r="GU18" s="70">
        <f t="shared" si="112"/>
        <v>0</v>
      </c>
      <c r="GV18" s="70">
        <f t="shared" si="112"/>
        <v>0</v>
      </c>
      <c r="GW18" s="70">
        <f t="shared" si="112"/>
        <v>0</v>
      </c>
      <c r="GX18" s="70">
        <f t="shared" si="112"/>
        <v>0</v>
      </c>
      <c r="GY18" s="70">
        <f t="shared" si="112"/>
        <v>0</v>
      </c>
      <c r="GZ18" s="70">
        <f t="shared" si="112"/>
        <v>0</v>
      </c>
      <c r="HA18" s="70">
        <f t="shared" si="112"/>
        <v>0</v>
      </c>
      <c r="HB18" s="70">
        <f t="shared" si="112"/>
        <v>0</v>
      </c>
      <c r="HC18" s="70">
        <f t="shared" si="112"/>
        <v>0</v>
      </c>
      <c r="HD18" s="70">
        <f t="shared" si="112"/>
        <v>0</v>
      </c>
      <c r="HE18" s="70">
        <f t="shared" si="112"/>
        <v>0</v>
      </c>
      <c r="HF18" s="70">
        <f t="shared" si="112"/>
        <v>0</v>
      </c>
      <c r="HG18" s="70">
        <f t="shared" si="112"/>
        <v>0</v>
      </c>
      <c r="HH18" s="70">
        <f t="shared" si="105"/>
        <v>0</v>
      </c>
      <c r="JE18" s="67">
        <f>IF(SUM(DF22:DF24)&gt;0,1,0)</f>
        <v>0</v>
      </c>
      <c r="JF18" s="67">
        <f t="shared" ref="JF18:LB18" si="114">IF(SUM(DG22:DG24)&gt;0,1,0)</f>
        <v>0</v>
      </c>
      <c r="JG18" s="67">
        <f t="shared" si="114"/>
        <v>0</v>
      </c>
      <c r="JH18" s="67">
        <f t="shared" si="114"/>
        <v>0</v>
      </c>
      <c r="JI18" s="67">
        <f t="shared" si="114"/>
        <v>0</v>
      </c>
      <c r="JJ18" s="67">
        <f t="shared" si="114"/>
        <v>0</v>
      </c>
      <c r="JK18" s="67">
        <f t="shared" si="114"/>
        <v>0</v>
      </c>
      <c r="JL18" s="67">
        <f t="shared" si="114"/>
        <v>0</v>
      </c>
      <c r="JM18" s="67">
        <f t="shared" si="114"/>
        <v>0</v>
      </c>
      <c r="JN18" s="67">
        <f t="shared" si="114"/>
        <v>0</v>
      </c>
      <c r="JO18" s="67">
        <f t="shared" si="114"/>
        <v>0</v>
      </c>
      <c r="JP18" s="67">
        <f t="shared" si="114"/>
        <v>0</v>
      </c>
      <c r="JQ18" s="67">
        <f t="shared" si="114"/>
        <v>0</v>
      </c>
      <c r="JR18" s="67">
        <f t="shared" si="114"/>
        <v>0</v>
      </c>
      <c r="JS18" s="67">
        <f t="shared" si="114"/>
        <v>0</v>
      </c>
      <c r="JT18" s="67">
        <f t="shared" si="114"/>
        <v>0</v>
      </c>
      <c r="JU18" s="67">
        <f t="shared" si="114"/>
        <v>0</v>
      </c>
      <c r="JV18" s="67">
        <f t="shared" si="114"/>
        <v>0</v>
      </c>
      <c r="JW18" s="67">
        <f t="shared" si="114"/>
        <v>0</v>
      </c>
      <c r="JX18" s="67">
        <f t="shared" si="114"/>
        <v>0</v>
      </c>
      <c r="JY18" s="67">
        <f t="shared" si="114"/>
        <v>0</v>
      </c>
      <c r="JZ18" s="67">
        <f t="shared" si="114"/>
        <v>0</v>
      </c>
      <c r="KA18" s="67">
        <f t="shared" si="114"/>
        <v>0</v>
      </c>
      <c r="KB18" s="67">
        <f t="shared" si="114"/>
        <v>0</v>
      </c>
      <c r="KC18" s="67">
        <f t="shared" si="114"/>
        <v>0</v>
      </c>
      <c r="KD18" s="67">
        <f t="shared" si="114"/>
        <v>0</v>
      </c>
      <c r="KE18" s="67">
        <f t="shared" si="114"/>
        <v>0</v>
      </c>
      <c r="KF18" s="67">
        <f t="shared" si="114"/>
        <v>0</v>
      </c>
      <c r="KG18" s="67">
        <f t="shared" si="114"/>
        <v>0</v>
      </c>
      <c r="KH18" s="67">
        <f t="shared" si="114"/>
        <v>0</v>
      </c>
      <c r="KI18" s="67">
        <f t="shared" si="114"/>
        <v>0</v>
      </c>
      <c r="KJ18" s="67">
        <f t="shared" si="114"/>
        <v>0</v>
      </c>
      <c r="KK18" s="67">
        <f t="shared" si="114"/>
        <v>0</v>
      </c>
      <c r="KL18" s="67">
        <f t="shared" si="114"/>
        <v>0</v>
      </c>
      <c r="KM18" s="67">
        <f t="shared" si="114"/>
        <v>0</v>
      </c>
      <c r="KN18" s="67">
        <f t="shared" si="114"/>
        <v>0</v>
      </c>
      <c r="KO18" s="67">
        <f t="shared" si="114"/>
        <v>0</v>
      </c>
      <c r="KP18" s="67">
        <f t="shared" si="114"/>
        <v>0</v>
      </c>
      <c r="KQ18" s="67">
        <f t="shared" si="114"/>
        <v>0</v>
      </c>
      <c r="KR18" s="67">
        <f t="shared" si="114"/>
        <v>0</v>
      </c>
      <c r="KS18" s="67">
        <f t="shared" si="114"/>
        <v>0</v>
      </c>
      <c r="KT18" s="67">
        <f t="shared" si="114"/>
        <v>0</v>
      </c>
      <c r="KU18" s="67">
        <f t="shared" si="114"/>
        <v>0</v>
      </c>
      <c r="KV18" s="67">
        <f t="shared" si="114"/>
        <v>0</v>
      </c>
      <c r="KW18" s="67">
        <f t="shared" si="114"/>
        <v>0</v>
      </c>
      <c r="KX18" s="67">
        <f t="shared" si="114"/>
        <v>0</v>
      </c>
      <c r="KY18" s="67">
        <f t="shared" si="114"/>
        <v>0</v>
      </c>
      <c r="KZ18" s="67">
        <f t="shared" si="114"/>
        <v>0</v>
      </c>
      <c r="LA18" s="67">
        <f t="shared" si="114"/>
        <v>0</v>
      </c>
      <c r="LB18" s="67">
        <f t="shared" si="114"/>
        <v>0</v>
      </c>
      <c r="LC18" s="67">
        <f t="shared" si="107"/>
        <v>0</v>
      </c>
    </row>
    <row r="19" spans="1:315" ht="24.9" x14ac:dyDescent="0.3">
      <c r="A19" s="54" t="s">
        <v>9</v>
      </c>
      <c r="B19" s="55" t="s">
        <v>57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66"/>
      <c r="BE19" s="67">
        <f t="shared" si="1"/>
        <v>0</v>
      </c>
      <c r="BF19" s="67">
        <f t="shared" si="2"/>
        <v>0</v>
      </c>
      <c r="BG19" s="67">
        <f t="shared" si="3"/>
        <v>0</v>
      </c>
      <c r="BH19" s="67">
        <f t="shared" si="4"/>
        <v>0</v>
      </c>
      <c r="BI19" s="67">
        <f t="shared" si="5"/>
        <v>0</v>
      </c>
      <c r="BJ19" s="67">
        <f t="shared" si="6"/>
        <v>0</v>
      </c>
      <c r="BK19" s="67">
        <f t="shared" si="7"/>
        <v>0</v>
      </c>
      <c r="BL19" s="67">
        <f t="shared" si="8"/>
        <v>0</v>
      </c>
      <c r="BM19" s="67">
        <f t="shared" si="9"/>
        <v>0</v>
      </c>
      <c r="BN19" s="67">
        <f t="shared" si="10"/>
        <v>0</v>
      </c>
      <c r="BO19" s="67">
        <f t="shared" si="11"/>
        <v>0</v>
      </c>
      <c r="BP19" s="67">
        <f t="shared" si="12"/>
        <v>0</v>
      </c>
      <c r="BQ19" s="67">
        <f t="shared" si="13"/>
        <v>0</v>
      </c>
      <c r="BR19" s="67">
        <f t="shared" si="14"/>
        <v>0</v>
      </c>
      <c r="BS19" s="67">
        <f t="shared" si="15"/>
        <v>0</v>
      </c>
      <c r="BT19" s="67">
        <f t="shared" si="16"/>
        <v>0</v>
      </c>
      <c r="BU19" s="67">
        <f t="shared" si="17"/>
        <v>0</v>
      </c>
      <c r="BV19" s="67">
        <f t="shared" si="18"/>
        <v>0</v>
      </c>
      <c r="BW19" s="67">
        <f t="shared" si="19"/>
        <v>0</v>
      </c>
      <c r="BX19" s="67">
        <f t="shared" si="20"/>
        <v>0</v>
      </c>
      <c r="BY19" s="67">
        <f t="shared" si="21"/>
        <v>0</v>
      </c>
      <c r="BZ19" s="67">
        <f t="shared" si="22"/>
        <v>0</v>
      </c>
      <c r="CA19" s="67">
        <f t="shared" si="23"/>
        <v>0</v>
      </c>
      <c r="CB19" s="67">
        <f t="shared" si="24"/>
        <v>0</v>
      </c>
      <c r="CC19" s="67">
        <f t="shared" si="25"/>
        <v>0</v>
      </c>
      <c r="CD19" s="67">
        <f t="shared" si="26"/>
        <v>0</v>
      </c>
      <c r="CE19" s="67">
        <f t="shared" si="27"/>
        <v>0</v>
      </c>
      <c r="CF19" s="67">
        <f t="shared" si="28"/>
        <v>0</v>
      </c>
      <c r="CG19" s="67">
        <f t="shared" si="29"/>
        <v>0</v>
      </c>
      <c r="CH19" s="67">
        <f t="shared" si="30"/>
        <v>0</v>
      </c>
      <c r="CI19" s="67">
        <f t="shared" si="31"/>
        <v>0</v>
      </c>
      <c r="CJ19" s="67">
        <f t="shared" si="32"/>
        <v>0</v>
      </c>
      <c r="CK19" s="67">
        <f t="shared" si="33"/>
        <v>0</v>
      </c>
      <c r="CL19" s="67">
        <f t="shared" si="34"/>
        <v>0</v>
      </c>
      <c r="CM19" s="67">
        <f t="shared" si="35"/>
        <v>0</v>
      </c>
      <c r="CN19" s="67">
        <f t="shared" si="36"/>
        <v>0</v>
      </c>
      <c r="CO19" s="67">
        <f t="shared" si="37"/>
        <v>0</v>
      </c>
      <c r="CP19" s="67">
        <f t="shared" si="38"/>
        <v>0</v>
      </c>
      <c r="CQ19" s="67">
        <f t="shared" si="39"/>
        <v>0</v>
      </c>
      <c r="CR19" s="67">
        <f t="shared" si="40"/>
        <v>0</v>
      </c>
      <c r="CS19" s="67">
        <f t="shared" si="41"/>
        <v>0</v>
      </c>
      <c r="CT19" s="67">
        <f t="shared" si="42"/>
        <v>0</v>
      </c>
      <c r="CU19" s="67">
        <f t="shared" si="43"/>
        <v>0</v>
      </c>
      <c r="CV19" s="67">
        <f t="shared" si="44"/>
        <v>0</v>
      </c>
      <c r="CW19" s="67">
        <f t="shared" si="45"/>
        <v>0</v>
      </c>
      <c r="CX19" s="67">
        <f t="shared" si="46"/>
        <v>0</v>
      </c>
      <c r="CY19" s="67">
        <f t="shared" si="47"/>
        <v>0</v>
      </c>
      <c r="CZ19" s="67">
        <f t="shared" si="48"/>
        <v>0</v>
      </c>
      <c r="DA19" s="67">
        <f t="shared" si="49"/>
        <v>0</v>
      </c>
      <c r="DB19" s="67">
        <f t="shared" si="50"/>
        <v>0</v>
      </c>
      <c r="DC19" s="67">
        <f t="shared" si="103"/>
        <v>0</v>
      </c>
      <c r="DF19" s="67">
        <f t="shared" si="51"/>
        <v>0</v>
      </c>
      <c r="DG19" s="67">
        <f t="shared" si="52"/>
        <v>0</v>
      </c>
      <c r="DH19" s="67">
        <f t="shared" si="53"/>
        <v>0</v>
      </c>
      <c r="DI19" s="67">
        <f t="shared" si="54"/>
        <v>0</v>
      </c>
      <c r="DJ19" s="67">
        <f t="shared" si="55"/>
        <v>0</v>
      </c>
      <c r="DK19" s="67">
        <f t="shared" si="56"/>
        <v>0</v>
      </c>
      <c r="DL19" s="67">
        <f t="shared" si="57"/>
        <v>0</v>
      </c>
      <c r="DM19" s="67">
        <f t="shared" si="58"/>
        <v>0</v>
      </c>
      <c r="DN19" s="67">
        <f t="shared" si="59"/>
        <v>0</v>
      </c>
      <c r="DO19" s="67">
        <f t="shared" si="60"/>
        <v>0</v>
      </c>
      <c r="DP19" s="67">
        <f t="shared" si="61"/>
        <v>0</v>
      </c>
      <c r="DQ19" s="67">
        <f t="shared" si="62"/>
        <v>0</v>
      </c>
      <c r="DR19" s="67">
        <f t="shared" si="63"/>
        <v>0</v>
      </c>
      <c r="DS19" s="67">
        <f t="shared" si="64"/>
        <v>0</v>
      </c>
      <c r="DT19" s="67">
        <f t="shared" si="65"/>
        <v>0</v>
      </c>
      <c r="DU19" s="67">
        <f t="shared" si="66"/>
        <v>0</v>
      </c>
      <c r="DV19" s="67">
        <f t="shared" si="67"/>
        <v>0</v>
      </c>
      <c r="DW19" s="67">
        <f t="shared" si="68"/>
        <v>0</v>
      </c>
      <c r="DX19" s="67">
        <f t="shared" si="69"/>
        <v>0</v>
      </c>
      <c r="DY19" s="67">
        <f t="shared" si="70"/>
        <v>0</v>
      </c>
      <c r="DZ19" s="67">
        <f t="shared" si="71"/>
        <v>0</v>
      </c>
      <c r="EA19" s="67">
        <f t="shared" si="72"/>
        <v>0</v>
      </c>
      <c r="EB19" s="67">
        <f t="shared" si="73"/>
        <v>0</v>
      </c>
      <c r="EC19" s="67">
        <f t="shared" si="74"/>
        <v>0</v>
      </c>
      <c r="ED19" s="67">
        <f t="shared" si="75"/>
        <v>0</v>
      </c>
      <c r="EE19" s="67">
        <f t="shared" si="76"/>
        <v>0</v>
      </c>
      <c r="EF19" s="67">
        <f t="shared" si="77"/>
        <v>0</v>
      </c>
      <c r="EG19" s="67">
        <f t="shared" si="78"/>
        <v>0</v>
      </c>
      <c r="EH19" s="67">
        <f t="shared" si="79"/>
        <v>0</v>
      </c>
      <c r="EI19" s="67">
        <f t="shared" si="80"/>
        <v>0</v>
      </c>
      <c r="EJ19" s="67">
        <f t="shared" si="81"/>
        <v>0</v>
      </c>
      <c r="EK19" s="67">
        <f t="shared" si="82"/>
        <v>0</v>
      </c>
      <c r="EL19" s="67">
        <f t="shared" si="83"/>
        <v>0</v>
      </c>
      <c r="EM19" s="67">
        <f t="shared" si="84"/>
        <v>0</v>
      </c>
      <c r="EN19" s="67">
        <f t="shared" si="85"/>
        <v>0</v>
      </c>
      <c r="EO19" s="67">
        <f t="shared" si="86"/>
        <v>0</v>
      </c>
      <c r="EP19" s="67">
        <f t="shared" si="87"/>
        <v>0</v>
      </c>
      <c r="EQ19" s="67">
        <f t="shared" si="88"/>
        <v>0</v>
      </c>
      <c r="ER19" s="67">
        <f t="shared" si="89"/>
        <v>0</v>
      </c>
      <c r="ES19" s="67">
        <f t="shared" si="90"/>
        <v>0</v>
      </c>
      <c r="ET19" s="67">
        <f t="shared" si="91"/>
        <v>0</v>
      </c>
      <c r="EU19" s="67">
        <f t="shared" si="92"/>
        <v>0</v>
      </c>
      <c r="EV19" s="67">
        <f t="shared" si="93"/>
        <v>0</v>
      </c>
      <c r="EW19" s="67">
        <f t="shared" si="94"/>
        <v>0</v>
      </c>
      <c r="EX19" s="67">
        <f t="shared" si="95"/>
        <v>0</v>
      </c>
      <c r="EY19" s="67">
        <f t="shared" si="96"/>
        <v>0</v>
      </c>
      <c r="EZ19" s="67">
        <f t="shared" si="97"/>
        <v>0</v>
      </c>
      <c r="FA19" s="67">
        <f t="shared" si="98"/>
        <v>0</v>
      </c>
      <c r="FB19" s="67">
        <f t="shared" si="99"/>
        <v>0</v>
      </c>
      <c r="FC19" s="67">
        <f t="shared" si="100"/>
        <v>0</v>
      </c>
      <c r="FJ19" s="70">
        <f>IF(SUM(DF19:DF19)&gt;0,1,0)</f>
        <v>0</v>
      </c>
      <c r="FK19" s="70">
        <f t="shared" si="112"/>
        <v>0</v>
      </c>
      <c r="FL19" s="70">
        <f t="shared" si="112"/>
        <v>0</v>
      </c>
      <c r="FM19" s="70">
        <f t="shared" si="112"/>
        <v>0</v>
      </c>
      <c r="FN19" s="70">
        <f t="shared" si="112"/>
        <v>0</v>
      </c>
      <c r="FO19" s="70">
        <f t="shared" si="112"/>
        <v>0</v>
      </c>
      <c r="FP19" s="70">
        <f t="shared" si="112"/>
        <v>0</v>
      </c>
      <c r="FQ19" s="70">
        <f t="shared" si="112"/>
        <v>0</v>
      </c>
      <c r="FR19" s="70">
        <f t="shared" si="112"/>
        <v>0</v>
      </c>
      <c r="FS19" s="70">
        <f t="shared" si="112"/>
        <v>0</v>
      </c>
      <c r="FT19" s="70">
        <f t="shared" si="112"/>
        <v>0</v>
      </c>
      <c r="FU19" s="70">
        <f t="shared" si="112"/>
        <v>0</v>
      </c>
      <c r="FV19" s="70">
        <f t="shared" si="112"/>
        <v>0</v>
      </c>
      <c r="FW19" s="70">
        <f t="shared" si="112"/>
        <v>0</v>
      </c>
      <c r="FX19" s="70">
        <f t="shared" si="112"/>
        <v>0</v>
      </c>
      <c r="FY19" s="70">
        <f t="shared" si="112"/>
        <v>0</v>
      </c>
      <c r="FZ19" s="70">
        <f t="shared" si="112"/>
        <v>0</v>
      </c>
      <c r="GA19" s="70">
        <f t="shared" si="112"/>
        <v>0</v>
      </c>
      <c r="GB19" s="70">
        <f t="shared" si="112"/>
        <v>0</v>
      </c>
      <c r="GC19" s="70">
        <f t="shared" si="112"/>
        <v>0</v>
      </c>
      <c r="GD19" s="70">
        <f t="shared" si="112"/>
        <v>0</v>
      </c>
      <c r="GE19" s="70">
        <f t="shared" si="112"/>
        <v>0</v>
      </c>
      <c r="GF19" s="70">
        <f t="shared" si="112"/>
        <v>0</v>
      </c>
      <c r="GG19" s="70">
        <f t="shared" si="112"/>
        <v>0</v>
      </c>
      <c r="GH19" s="70">
        <f t="shared" si="112"/>
        <v>0</v>
      </c>
      <c r="GI19" s="70">
        <f t="shared" si="112"/>
        <v>0</v>
      </c>
      <c r="GJ19" s="70">
        <f t="shared" si="112"/>
        <v>0</v>
      </c>
      <c r="GK19" s="70">
        <f t="shared" si="112"/>
        <v>0</v>
      </c>
      <c r="GL19" s="70">
        <f t="shared" si="112"/>
        <v>0</v>
      </c>
      <c r="GM19" s="70">
        <f t="shared" si="112"/>
        <v>0</v>
      </c>
      <c r="GN19" s="70">
        <f t="shared" si="112"/>
        <v>0</v>
      </c>
      <c r="GO19" s="70">
        <f t="shared" si="112"/>
        <v>0</v>
      </c>
      <c r="GP19" s="70">
        <f t="shared" si="112"/>
        <v>0</v>
      </c>
      <c r="GQ19" s="70">
        <f t="shared" si="112"/>
        <v>0</v>
      </c>
      <c r="GR19" s="70">
        <f t="shared" si="112"/>
        <v>0</v>
      </c>
      <c r="GS19" s="70">
        <f t="shared" si="112"/>
        <v>0</v>
      </c>
      <c r="GT19" s="70">
        <f t="shared" si="112"/>
        <v>0</v>
      </c>
      <c r="GU19" s="70">
        <f t="shared" si="112"/>
        <v>0</v>
      </c>
      <c r="GV19" s="70">
        <f t="shared" si="112"/>
        <v>0</v>
      </c>
      <c r="GW19" s="70">
        <f t="shared" si="112"/>
        <v>0</v>
      </c>
      <c r="GX19" s="70">
        <f t="shared" si="112"/>
        <v>0</v>
      </c>
      <c r="GY19" s="70">
        <f t="shared" si="112"/>
        <v>0</v>
      </c>
      <c r="GZ19" s="70">
        <f t="shared" si="112"/>
        <v>0</v>
      </c>
      <c r="HA19" s="70">
        <f t="shared" si="112"/>
        <v>0</v>
      </c>
      <c r="HB19" s="70">
        <f t="shared" si="112"/>
        <v>0</v>
      </c>
      <c r="HC19" s="70">
        <f t="shared" si="112"/>
        <v>0</v>
      </c>
      <c r="HD19" s="70">
        <f t="shared" si="112"/>
        <v>0</v>
      </c>
      <c r="HE19" s="70">
        <f t="shared" si="112"/>
        <v>0</v>
      </c>
      <c r="HF19" s="70">
        <f t="shared" si="112"/>
        <v>0</v>
      </c>
      <c r="HG19" s="70">
        <f t="shared" si="112"/>
        <v>0</v>
      </c>
      <c r="HH19" s="70">
        <f t="shared" si="105"/>
        <v>0</v>
      </c>
      <c r="JE19" s="67">
        <f>IF(SUM(DF25:DF25)&gt;0,1,0)</f>
        <v>0</v>
      </c>
      <c r="JF19" s="67">
        <f t="shared" ref="JF19:LB19" si="115">IF(SUM(DG25:DG25)&gt;0,1,0)</f>
        <v>0</v>
      </c>
      <c r="JG19" s="67">
        <f t="shared" si="115"/>
        <v>0</v>
      </c>
      <c r="JH19" s="67">
        <f t="shared" si="115"/>
        <v>0</v>
      </c>
      <c r="JI19" s="67">
        <f t="shared" si="115"/>
        <v>0</v>
      </c>
      <c r="JJ19" s="67">
        <f t="shared" si="115"/>
        <v>0</v>
      </c>
      <c r="JK19" s="67">
        <f t="shared" si="115"/>
        <v>0</v>
      </c>
      <c r="JL19" s="67">
        <f t="shared" si="115"/>
        <v>0</v>
      </c>
      <c r="JM19" s="67">
        <f t="shared" si="115"/>
        <v>0</v>
      </c>
      <c r="JN19" s="67">
        <f t="shared" si="115"/>
        <v>0</v>
      </c>
      <c r="JO19" s="67">
        <f t="shared" si="115"/>
        <v>0</v>
      </c>
      <c r="JP19" s="67">
        <f t="shared" si="115"/>
        <v>0</v>
      </c>
      <c r="JQ19" s="67">
        <f t="shared" si="115"/>
        <v>0</v>
      </c>
      <c r="JR19" s="67">
        <f t="shared" si="115"/>
        <v>0</v>
      </c>
      <c r="JS19" s="67">
        <f t="shared" si="115"/>
        <v>0</v>
      </c>
      <c r="JT19" s="67">
        <f t="shared" si="115"/>
        <v>0</v>
      </c>
      <c r="JU19" s="67">
        <f t="shared" si="115"/>
        <v>0</v>
      </c>
      <c r="JV19" s="67">
        <f t="shared" si="115"/>
        <v>0</v>
      </c>
      <c r="JW19" s="67">
        <f t="shared" si="115"/>
        <v>0</v>
      </c>
      <c r="JX19" s="67">
        <f t="shared" si="115"/>
        <v>0</v>
      </c>
      <c r="JY19" s="67">
        <f t="shared" si="115"/>
        <v>0</v>
      </c>
      <c r="JZ19" s="67">
        <f t="shared" si="115"/>
        <v>0</v>
      </c>
      <c r="KA19" s="67">
        <f t="shared" si="115"/>
        <v>0</v>
      </c>
      <c r="KB19" s="67">
        <f t="shared" si="115"/>
        <v>0</v>
      </c>
      <c r="KC19" s="67">
        <f t="shared" si="115"/>
        <v>0</v>
      </c>
      <c r="KD19" s="67">
        <f t="shared" si="115"/>
        <v>0</v>
      </c>
      <c r="KE19" s="67">
        <f t="shared" si="115"/>
        <v>0</v>
      </c>
      <c r="KF19" s="67">
        <f t="shared" si="115"/>
        <v>0</v>
      </c>
      <c r="KG19" s="67">
        <f t="shared" si="115"/>
        <v>0</v>
      </c>
      <c r="KH19" s="67">
        <f t="shared" si="115"/>
        <v>0</v>
      </c>
      <c r="KI19" s="67">
        <f t="shared" si="115"/>
        <v>0</v>
      </c>
      <c r="KJ19" s="67">
        <f t="shared" si="115"/>
        <v>0</v>
      </c>
      <c r="KK19" s="67">
        <f t="shared" si="115"/>
        <v>0</v>
      </c>
      <c r="KL19" s="67">
        <f t="shared" si="115"/>
        <v>0</v>
      </c>
      <c r="KM19" s="67">
        <f t="shared" si="115"/>
        <v>0</v>
      </c>
      <c r="KN19" s="67">
        <f t="shared" si="115"/>
        <v>0</v>
      </c>
      <c r="KO19" s="67">
        <f t="shared" si="115"/>
        <v>0</v>
      </c>
      <c r="KP19" s="67">
        <f t="shared" si="115"/>
        <v>0</v>
      </c>
      <c r="KQ19" s="67">
        <f t="shared" si="115"/>
        <v>0</v>
      </c>
      <c r="KR19" s="67">
        <f t="shared" si="115"/>
        <v>0</v>
      </c>
      <c r="KS19" s="67">
        <f t="shared" si="115"/>
        <v>0</v>
      </c>
      <c r="KT19" s="67">
        <f t="shared" si="115"/>
        <v>0</v>
      </c>
      <c r="KU19" s="67">
        <f t="shared" si="115"/>
        <v>0</v>
      </c>
      <c r="KV19" s="67">
        <f t="shared" si="115"/>
        <v>0</v>
      </c>
      <c r="KW19" s="67">
        <f t="shared" si="115"/>
        <v>0</v>
      </c>
      <c r="KX19" s="67">
        <f t="shared" si="115"/>
        <v>0</v>
      </c>
      <c r="KY19" s="67">
        <f t="shared" si="115"/>
        <v>0</v>
      </c>
      <c r="KZ19" s="67">
        <f t="shared" si="115"/>
        <v>0</v>
      </c>
      <c r="LA19" s="67">
        <f t="shared" si="115"/>
        <v>0</v>
      </c>
      <c r="LB19" s="67">
        <f t="shared" si="115"/>
        <v>0</v>
      </c>
      <c r="LC19" s="67">
        <f t="shared" si="107"/>
        <v>0</v>
      </c>
    </row>
    <row r="20" spans="1:315" ht="38.950000000000003" customHeight="1" x14ac:dyDescent="0.3">
      <c r="A20" s="54" t="s">
        <v>10</v>
      </c>
      <c r="B20" s="55" t="s">
        <v>59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8"/>
      <c r="BE20" s="67">
        <f t="shared" si="1"/>
        <v>0</v>
      </c>
      <c r="BF20" s="67">
        <f t="shared" si="2"/>
        <v>0</v>
      </c>
      <c r="BG20" s="67">
        <f t="shared" si="3"/>
        <v>0</v>
      </c>
      <c r="BH20" s="67">
        <f t="shared" si="4"/>
        <v>0</v>
      </c>
      <c r="BI20" s="67">
        <f t="shared" si="5"/>
        <v>0</v>
      </c>
      <c r="BJ20" s="67">
        <f t="shared" si="6"/>
        <v>0</v>
      </c>
      <c r="BK20" s="67">
        <f t="shared" si="7"/>
        <v>0</v>
      </c>
      <c r="BL20" s="67">
        <f t="shared" si="8"/>
        <v>0</v>
      </c>
      <c r="BM20" s="67">
        <f t="shared" si="9"/>
        <v>0</v>
      </c>
      <c r="BN20" s="67">
        <f t="shared" si="10"/>
        <v>0</v>
      </c>
      <c r="BO20" s="67">
        <f t="shared" si="11"/>
        <v>0</v>
      </c>
      <c r="BP20" s="67">
        <f t="shared" si="12"/>
        <v>0</v>
      </c>
      <c r="BQ20" s="67">
        <f t="shared" si="13"/>
        <v>0</v>
      </c>
      <c r="BR20" s="67">
        <f t="shared" si="14"/>
        <v>0</v>
      </c>
      <c r="BS20" s="67">
        <f t="shared" si="15"/>
        <v>0</v>
      </c>
      <c r="BT20" s="67">
        <f t="shared" si="16"/>
        <v>0</v>
      </c>
      <c r="BU20" s="67">
        <f t="shared" si="17"/>
        <v>0</v>
      </c>
      <c r="BV20" s="67">
        <f t="shared" si="18"/>
        <v>0</v>
      </c>
      <c r="BW20" s="67">
        <f t="shared" si="19"/>
        <v>0</v>
      </c>
      <c r="BX20" s="67">
        <f t="shared" si="20"/>
        <v>0</v>
      </c>
      <c r="BY20" s="67">
        <f t="shared" si="21"/>
        <v>0</v>
      </c>
      <c r="BZ20" s="67">
        <f t="shared" si="22"/>
        <v>0</v>
      </c>
      <c r="CA20" s="67">
        <f t="shared" si="23"/>
        <v>0</v>
      </c>
      <c r="CB20" s="67">
        <f t="shared" si="24"/>
        <v>0</v>
      </c>
      <c r="CC20" s="67">
        <f t="shared" si="25"/>
        <v>0</v>
      </c>
      <c r="CD20" s="67">
        <f t="shared" si="26"/>
        <v>0</v>
      </c>
      <c r="CE20" s="67">
        <f t="shared" si="27"/>
        <v>0</v>
      </c>
      <c r="CF20" s="67">
        <f t="shared" si="28"/>
        <v>0</v>
      </c>
      <c r="CG20" s="67">
        <f t="shared" si="29"/>
        <v>0</v>
      </c>
      <c r="CH20" s="67">
        <f t="shared" si="30"/>
        <v>0</v>
      </c>
      <c r="CI20" s="67">
        <f t="shared" si="31"/>
        <v>0</v>
      </c>
      <c r="CJ20" s="67">
        <f t="shared" si="32"/>
        <v>0</v>
      </c>
      <c r="CK20" s="67">
        <f t="shared" si="33"/>
        <v>0</v>
      </c>
      <c r="CL20" s="67">
        <f t="shared" si="34"/>
        <v>0</v>
      </c>
      <c r="CM20" s="67">
        <f t="shared" si="35"/>
        <v>0</v>
      </c>
      <c r="CN20" s="67">
        <f t="shared" si="36"/>
        <v>0</v>
      </c>
      <c r="CO20" s="67">
        <f t="shared" si="37"/>
        <v>0</v>
      </c>
      <c r="CP20" s="67">
        <f t="shared" si="38"/>
        <v>0</v>
      </c>
      <c r="CQ20" s="67">
        <f t="shared" si="39"/>
        <v>0</v>
      </c>
      <c r="CR20" s="67">
        <f t="shared" si="40"/>
        <v>0</v>
      </c>
      <c r="CS20" s="67">
        <f t="shared" si="41"/>
        <v>0</v>
      </c>
      <c r="CT20" s="67">
        <f t="shared" si="42"/>
        <v>0</v>
      </c>
      <c r="CU20" s="67">
        <f t="shared" si="43"/>
        <v>0</v>
      </c>
      <c r="CV20" s="67">
        <f t="shared" si="44"/>
        <v>0</v>
      </c>
      <c r="CW20" s="67">
        <f t="shared" si="45"/>
        <v>0</v>
      </c>
      <c r="CX20" s="67">
        <f t="shared" si="46"/>
        <v>0</v>
      </c>
      <c r="CY20" s="67">
        <f t="shared" si="47"/>
        <v>0</v>
      </c>
      <c r="CZ20" s="67">
        <f t="shared" si="48"/>
        <v>0</v>
      </c>
      <c r="DA20" s="67">
        <f t="shared" si="49"/>
        <v>0</v>
      </c>
      <c r="DB20" s="67">
        <f t="shared" si="50"/>
        <v>0</v>
      </c>
      <c r="DC20" s="67">
        <f t="shared" si="103"/>
        <v>0</v>
      </c>
      <c r="DF20" s="67">
        <f t="shared" si="51"/>
        <v>0</v>
      </c>
      <c r="DG20" s="67">
        <f t="shared" si="52"/>
        <v>0</v>
      </c>
      <c r="DH20" s="67">
        <f t="shared" si="53"/>
        <v>0</v>
      </c>
      <c r="DI20" s="67">
        <f t="shared" si="54"/>
        <v>0</v>
      </c>
      <c r="DJ20" s="67">
        <f t="shared" si="55"/>
        <v>0</v>
      </c>
      <c r="DK20" s="67">
        <f t="shared" si="56"/>
        <v>0</v>
      </c>
      <c r="DL20" s="67">
        <f t="shared" si="57"/>
        <v>0</v>
      </c>
      <c r="DM20" s="67">
        <f t="shared" si="58"/>
        <v>0</v>
      </c>
      <c r="DN20" s="67">
        <f t="shared" si="59"/>
        <v>0</v>
      </c>
      <c r="DO20" s="67">
        <f t="shared" si="60"/>
        <v>0</v>
      </c>
      <c r="DP20" s="67">
        <f t="shared" si="61"/>
        <v>0</v>
      </c>
      <c r="DQ20" s="67">
        <f t="shared" si="62"/>
        <v>0</v>
      </c>
      <c r="DR20" s="67">
        <f t="shared" si="63"/>
        <v>0</v>
      </c>
      <c r="DS20" s="67">
        <f t="shared" si="64"/>
        <v>0</v>
      </c>
      <c r="DT20" s="67">
        <f t="shared" si="65"/>
        <v>0</v>
      </c>
      <c r="DU20" s="67">
        <f t="shared" si="66"/>
        <v>0</v>
      </c>
      <c r="DV20" s="67">
        <f t="shared" si="67"/>
        <v>0</v>
      </c>
      <c r="DW20" s="67">
        <f t="shared" si="68"/>
        <v>0</v>
      </c>
      <c r="DX20" s="67">
        <f t="shared" si="69"/>
        <v>0</v>
      </c>
      <c r="DY20" s="67">
        <f t="shared" si="70"/>
        <v>0</v>
      </c>
      <c r="DZ20" s="67">
        <f t="shared" si="71"/>
        <v>0</v>
      </c>
      <c r="EA20" s="67">
        <f t="shared" si="72"/>
        <v>0</v>
      </c>
      <c r="EB20" s="67">
        <f t="shared" si="73"/>
        <v>0</v>
      </c>
      <c r="EC20" s="67">
        <f t="shared" si="74"/>
        <v>0</v>
      </c>
      <c r="ED20" s="67">
        <f t="shared" si="75"/>
        <v>0</v>
      </c>
      <c r="EE20" s="67">
        <f t="shared" si="76"/>
        <v>0</v>
      </c>
      <c r="EF20" s="67">
        <f t="shared" si="77"/>
        <v>0</v>
      </c>
      <c r="EG20" s="67">
        <f t="shared" si="78"/>
        <v>0</v>
      </c>
      <c r="EH20" s="67">
        <f t="shared" si="79"/>
        <v>0</v>
      </c>
      <c r="EI20" s="67">
        <f t="shared" si="80"/>
        <v>0</v>
      </c>
      <c r="EJ20" s="67">
        <f t="shared" si="81"/>
        <v>0</v>
      </c>
      <c r="EK20" s="67">
        <f t="shared" si="82"/>
        <v>0</v>
      </c>
      <c r="EL20" s="67">
        <f t="shared" si="83"/>
        <v>0</v>
      </c>
      <c r="EM20" s="67">
        <f t="shared" si="84"/>
        <v>0</v>
      </c>
      <c r="EN20" s="67">
        <f t="shared" si="85"/>
        <v>0</v>
      </c>
      <c r="EO20" s="67">
        <f t="shared" si="86"/>
        <v>0</v>
      </c>
      <c r="EP20" s="67">
        <f t="shared" si="87"/>
        <v>0</v>
      </c>
      <c r="EQ20" s="67">
        <f t="shared" si="88"/>
        <v>0</v>
      </c>
      <c r="ER20" s="67">
        <f t="shared" si="89"/>
        <v>0</v>
      </c>
      <c r="ES20" s="67">
        <f t="shared" si="90"/>
        <v>0</v>
      </c>
      <c r="ET20" s="67">
        <f t="shared" si="91"/>
        <v>0</v>
      </c>
      <c r="EU20" s="67">
        <f t="shared" si="92"/>
        <v>0</v>
      </c>
      <c r="EV20" s="67">
        <f t="shared" si="93"/>
        <v>0</v>
      </c>
      <c r="EW20" s="67">
        <f t="shared" si="94"/>
        <v>0</v>
      </c>
      <c r="EX20" s="67">
        <f t="shared" si="95"/>
        <v>0</v>
      </c>
      <c r="EY20" s="67">
        <f t="shared" si="96"/>
        <v>0</v>
      </c>
      <c r="EZ20" s="67">
        <f t="shared" si="97"/>
        <v>0</v>
      </c>
      <c r="FA20" s="67">
        <f t="shared" si="98"/>
        <v>0</v>
      </c>
      <c r="FB20" s="67">
        <f t="shared" si="99"/>
        <v>0</v>
      </c>
      <c r="FC20" s="67">
        <f t="shared" si="100"/>
        <v>0</v>
      </c>
      <c r="FJ20" s="70">
        <f>IF(SUM(DF20:DF21)&gt;0,1,0)</f>
        <v>0</v>
      </c>
      <c r="FK20" s="70">
        <f t="shared" ref="FK20:HG20" si="116">IF(SUM(DG20:DG21)&gt;0,1,0)</f>
        <v>0</v>
      </c>
      <c r="FL20" s="70">
        <f t="shared" si="116"/>
        <v>0</v>
      </c>
      <c r="FM20" s="70">
        <f t="shared" si="116"/>
        <v>0</v>
      </c>
      <c r="FN20" s="70">
        <f t="shared" si="116"/>
        <v>0</v>
      </c>
      <c r="FO20" s="70">
        <f t="shared" si="116"/>
        <v>0</v>
      </c>
      <c r="FP20" s="70">
        <f t="shared" si="116"/>
        <v>0</v>
      </c>
      <c r="FQ20" s="70">
        <f t="shared" si="116"/>
        <v>0</v>
      </c>
      <c r="FR20" s="70">
        <f t="shared" si="116"/>
        <v>0</v>
      </c>
      <c r="FS20" s="70">
        <f t="shared" si="116"/>
        <v>0</v>
      </c>
      <c r="FT20" s="70">
        <f t="shared" si="116"/>
        <v>0</v>
      </c>
      <c r="FU20" s="70">
        <f t="shared" si="116"/>
        <v>0</v>
      </c>
      <c r="FV20" s="70">
        <f t="shared" si="116"/>
        <v>0</v>
      </c>
      <c r="FW20" s="70">
        <f t="shared" si="116"/>
        <v>0</v>
      </c>
      <c r="FX20" s="70">
        <f t="shared" si="116"/>
        <v>0</v>
      </c>
      <c r="FY20" s="70">
        <f t="shared" si="116"/>
        <v>0</v>
      </c>
      <c r="FZ20" s="70">
        <f t="shared" si="116"/>
        <v>0</v>
      </c>
      <c r="GA20" s="70">
        <f t="shared" si="116"/>
        <v>0</v>
      </c>
      <c r="GB20" s="70">
        <f t="shared" si="116"/>
        <v>0</v>
      </c>
      <c r="GC20" s="70">
        <f t="shared" si="116"/>
        <v>0</v>
      </c>
      <c r="GD20" s="70">
        <f t="shared" si="116"/>
        <v>0</v>
      </c>
      <c r="GE20" s="70">
        <f t="shared" si="116"/>
        <v>0</v>
      </c>
      <c r="GF20" s="70">
        <f t="shared" si="116"/>
        <v>0</v>
      </c>
      <c r="GG20" s="70">
        <f t="shared" si="116"/>
        <v>0</v>
      </c>
      <c r="GH20" s="70">
        <f t="shared" si="116"/>
        <v>0</v>
      </c>
      <c r="GI20" s="70">
        <f t="shared" si="116"/>
        <v>0</v>
      </c>
      <c r="GJ20" s="70">
        <f t="shared" si="116"/>
        <v>0</v>
      </c>
      <c r="GK20" s="70">
        <f t="shared" si="116"/>
        <v>0</v>
      </c>
      <c r="GL20" s="70">
        <f t="shared" si="116"/>
        <v>0</v>
      </c>
      <c r="GM20" s="70">
        <f t="shared" si="116"/>
        <v>0</v>
      </c>
      <c r="GN20" s="70">
        <f t="shared" si="116"/>
        <v>0</v>
      </c>
      <c r="GO20" s="70">
        <f t="shared" si="116"/>
        <v>0</v>
      </c>
      <c r="GP20" s="70">
        <f t="shared" si="116"/>
        <v>0</v>
      </c>
      <c r="GQ20" s="70">
        <f t="shared" si="116"/>
        <v>0</v>
      </c>
      <c r="GR20" s="70">
        <f t="shared" si="116"/>
        <v>0</v>
      </c>
      <c r="GS20" s="70">
        <f t="shared" si="116"/>
        <v>0</v>
      </c>
      <c r="GT20" s="70">
        <f t="shared" si="116"/>
        <v>0</v>
      </c>
      <c r="GU20" s="70">
        <f t="shared" si="116"/>
        <v>0</v>
      </c>
      <c r="GV20" s="70">
        <f t="shared" si="116"/>
        <v>0</v>
      </c>
      <c r="GW20" s="70">
        <f t="shared" si="116"/>
        <v>0</v>
      </c>
      <c r="GX20" s="70">
        <f t="shared" si="116"/>
        <v>0</v>
      </c>
      <c r="GY20" s="70">
        <f t="shared" si="116"/>
        <v>0</v>
      </c>
      <c r="GZ20" s="70">
        <f t="shared" si="116"/>
        <v>0</v>
      </c>
      <c r="HA20" s="70">
        <f t="shared" si="116"/>
        <v>0</v>
      </c>
      <c r="HB20" s="70">
        <f t="shared" si="116"/>
        <v>0</v>
      </c>
      <c r="HC20" s="70">
        <f t="shared" si="116"/>
        <v>0</v>
      </c>
      <c r="HD20" s="70">
        <f t="shared" si="116"/>
        <v>0</v>
      </c>
      <c r="HE20" s="70">
        <f t="shared" si="116"/>
        <v>0</v>
      </c>
      <c r="HF20" s="70">
        <f t="shared" si="116"/>
        <v>0</v>
      </c>
      <c r="HG20" s="70">
        <f t="shared" si="116"/>
        <v>0</v>
      </c>
      <c r="HH20" s="70">
        <f t="shared" si="105"/>
        <v>0</v>
      </c>
    </row>
    <row r="21" spans="1:315" ht="24.9" x14ac:dyDescent="0.3">
      <c r="A21" s="54" t="s">
        <v>11</v>
      </c>
      <c r="B21" s="55" t="s">
        <v>60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8"/>
      <c r="BE21" s="67">
        <f t="shared" si="1"/>
        <v>0</v>
      </c>
      <c r="BF21" s="67">
        <f t="shared" si="2"/>
        <v>0</v>
      </c>
      <c r="BG21" s="67">
        <f t="shared" si="3"/>
        <v>0</v>
      </c>
      <c r="BH21" s="67">
        <f t="shared" si="4"/>
        <v>0</v>
      </c>
      <c r="BI21" s="67">
        <f t="shared" si="5"/>
        <v>0</v>
      </c>
      <c r="BJ21" s="67">
        <f t="shared" si="6"/>
        <v>0</v>
      </c>
      <c r="BK21" s="67">
        <f t="shared" si="7"/>
        <v>0</v>
      </c>
      <c r="BL21" s="67">
        <f t="shared" si="8"/>
        <v>0</v>
      </c>
      <c r="BM21" s="67">
        <f t="shared" si="9"/>
        <v>0</v>
      </c>
      <c r="BN21" s="67">
        <f t="shared" si="10"/>
        <v>0</v>
      </c>
      <c r="BO21" s="67">
        <f t="shared" si="11"/>
        <v>0</v>
      </c>
      <c r="BP21" s="67">
        <f t="shared" si="12"/>
        <v>0</v>
      </c>
      <c r="BQ21" s="67">
        <f t="shared" si="13"/>
        <v>0</v>
      </c>
      <c r="BR21" s="67">
        <f t="shared" si="14"/>
        <v>0</v>
      </c>
      <c r="BS21" s="67">
        <f t="shared" si="15"/>
        <v>0</v>
      </c>
      <c r="BT21" s="67">
        <f t="shared" si="16"/>
        <v>0</v>
      </c>
      <c r="BU21" s="67">
        <f t="shared" si="17"/>
        <v>0</v>
      </c>
      <c r="BV21" s="67">
        <f t="shared" si="18"/>
        <v>0</v>
      </c>
      <c r="BW21" s="67">
        <f t="shared" si="19"/>
        <v>0</v>
      </c>
      <c r="BX21" s="67">
        <f t="shared" si="20"/>
        <v>0</v>
      </c>
      <c r="BY21" s="67">
        <f t="shared" si="21"/>
        <v>0</v>
      </c>
      <c r="BZ21" s="67">
        <f t="shared" si="22"/>
        <v>0</v>
      </c>
      <c r="CA21" s="67">
        <f t="shared" si="23"/>
        <v>0</v>
      </c>
      <c r="CB21" s="67">
        <f t="shared" si="24"/>
        <v>0</v>
      </c>
      <c r="CC21" s="67">
        <f t="shared" si="25"/>
        <v>0</v>
      </c>
      <c r="CD21" s="67">
        <f t="shared" si="26"/>
        <v>0</v>
      </c>
      <c r="CE21" s="67">
        <f t="shared" si="27"/>
        <v>0</v>
      </c>
      <c r="CF21" s="67">
        <f t="shared" si="28"/>
        <v>0</v>
      </c>
      <c r="CG21" s="67">
        <f t="shared" si="29"/>
        <v>0</v>
      </c>
      <c r="CH21" s="67">
        <f t="shared" si="30"/>
        <v>0</v>
      </c>
      <c r="CI21" s="67">
        <f t="shared" si="31"/>
        <v>0</v>
      </c>
      <c r="CJ21" s="67">
        <f t="shared" si="32"/>
        <v>0</v>
      </c>
      <c r="CK21" s="67">
        <f t="shared" si="33"/>
        <v>0</v>
      </c>
      <c r="CL21" s="67">
        <f t="shared" si="34"/>
        <v>0</v>
      </c>
      <c r="CM21" s="67">
        <f t="shared" si="35"/>
        <v>0</v>
      </c>
      <c r="CN21" s="67">
        <f t="shared" si="36"/>
        <v>0</v>
      </c>
      <c r="CO21" s="67">
        <f t="shared" si="37"/>
        <v>0</v>
      </c>
      <c r="CP21" s="67">
        <f t="shared" si="38"/>
        <v>0</v>
      </c>
      <c r="CQ21" s="67">
        <f t="shared" si="39"/>
        <v>0</v>
      </c>
      <c r="CR21" s="67">
        <f t="shared" si="40"/>
        <v>0</v>
      </c>
      <c r="CS21" s="67">
        <f t="shared" si="41"/>
        <v>0</v>
      </c>
      <c r="CT21" s="67">
        <f t="shared" si="42"/>
        <v>0</v>
      </c>
      <c r="CU21" s="67">
        <f t="shared" si="43"/>
        <v>0</v>
      </c>
      <c r="CV21" s="67">
        <f t="shared" si="44"/>
        <v>0</v>
      </c>
      <c r="CW21" s="67">
        <f t="shared" si="45"/>
        <v>0</v>
      </c>
      <c r="CX21" s="67">
        <f t="shared" si="46"/>
        <v>0</v>
      </c>
      <c r="CY21" s="67">
        <f t="shared" si="47"/>
        <v>0</v>
      </c>
      <c r="CZ21" s="67">
        <f t="shared" si="48"/>
        <v>0</v>
      </c>
      <c r="DA21" s="67">
        <f t="shared" si="49"/>
        <v>0</v>
      </c>
      <c r="DB21" s="67">
        <f t="shared" si="50"/>
        <v>0</v>
      </c>
      <c r="DC21" s="67">
        <f t="shared" si="103"/>
        <v>0</v>
      </c>
      <c r="DF21" s="67">
        <f t="shared" si="51"/>
        <v>0</v>
      </c>
      <c r="DG21" s="67">
        <f t="shared" si="52"/>
        <v>0</v>
      </c>
      <c r="DH21" s="67">
        <f t="shared" si="53"/>
        <v>0</v>
      </c>
      <c r="DI21" s="67">
        <f t="shared" si="54"/>
        <v>0</v>
      </c>
      <c r="DJ21" s="67">
        <f t="shared" si="55"/>
        <v>0</v>
      </c>
      <c r="DK21" s="67">
        <f t="shared" si="56"/>
        <v>0</v>
      </c>
      <c r="DL21" s="67">
        <f t="shared" si="57"/>
        <v>0</v>
      </c>
      <c r="DM21" s="67">
        <f t="shared" si="58"/>
        <v>0</v>
      </c>
      <c r="DN21" s="67">
        <f t="shared" si="59"/>
        <v>0</v>
      </c>
      <c r="DO21" s="67">
        <f t="shared" si="60"/>
        <v>0</v>
      </c>
      <c r="DP21" s="67">
        <f t="shared" si="61"/>
        <v>0</v>
      </c>
      <c r="DQ21" s="67">
        <f t="shared" si="62"/>
        <v>0</v>
      </c>
      <c r="DR21" s="67">
        <f t="shared" si="63"/>
        <v>0</v>
      </c>
      <c r="DS21" s="67">
        <f t="shared" si="64"/>
        <v>0</v>
      </c>
      <c r="DT21" s="67">
        <f t="shared" si="65"/>
        <v>0</v>
      </c>
      <c r="DU21" s="67">
        <f t="shared" si="66"/>
        <v>0</v>
      </c>
      <c r="DV21" s="67">
        <f t="shared" si="67"/>
        <v>0</v>
      </c>
      <c r="DW21" s="67">
        <f t="shared" si="68"/>
        <v>0</v>
      </c>
      <c r="DX21" s="67">
        <f t="shared" si="69"/>
        <v>0</v>
      </c>
      <c r="DY21" s="67">
        <f t="shared" si="70"/>
        <v>0</v>
      </c>
      <c r="DZ21" s="67">
        <f t="shared" si="71"/>
        <v>0</v>
      </c>
      <c r="EA21" s="67">
        <f t="shared" si="72"/>
        <v>0</v>
      </c>
      <c r="EB21" s="67">
        <f t="shared" si="73"/>
        <v>0</v>
      </c>
      <c r="EC21" s="67">
        <f t="shared" si="74"/>
        <v>0</v>
      </c>
      <c r="ED21" s="67">
        <f t="shared" si="75"/>
        <v>0</v>
      </c>
      <c r="EE21" s="67">
        <f t="shared" si="76"/>
        <v>0</v>
      </c>
      <c r="EF21" s="67">
        <f t="shared" si="77"/>
        <v>0</v>
      </c>
      <c r="EG21" s="67">
        <f t="shared" si="78"/>
        <v>0</v>
      </c>
      <c r="EH21" s="67">
        <f t="shared" si="79"/>
        <v>0</v>
      </c>
      <c r="EI21" s="67">
        <f t="shared" si="80"/>
        <v>0</v>
      </c>
      <c r="EJ21" s="67">
        <f t="shared" si="81"/>
        <v>0</v>
      </c>
      <c r="EK21" s="67">
        <f t="shared" si="82"/>
        <v>0</v>
      </c>
      <c r="EL21" s="67">
        <f t="shared" si="83"/>
        <v>0</v>
      </c>
      <c r="EM21" s="67">
        <f t="shared" si="84"/>
        <v>0</v>
      </c>
      <c r="EN21" s="67">
        <f t="shared" si="85"/>
        <v>0</v>
      </c>
      <c r="EO21" s="67">
        <f t="shared" si="86"/>
        <v>0</v>
      </c>
      <c r="EP21" s="67">
        <f t="shared" si="87"/>
        <v>0</v>
      </c>
      <c r="EQ21" s="67">
        <f t="shared" si="88"/>
        <v>0</v>
      </c>
      <c r="ER21" s="67">
        <f t="shared" si="89"/>
        <v>0</v>
      </c>
      <c r="ES21" s="67">
        <f t="shared" si="90"/>
        <v>0</v>
      </c>
      <c r="ET21" s="67">
        <f t="shared" si="91"/>
        <v>0</v>
      </c>
      <c r="EU21" s="67">
        <f t="shared" si="92"/>
        <v>0</v>
      </c>
      <c r="EV21" s="67">
        <f t="shared" si="93"/>
        <v>0</v>
      </c>
      <c r="EW21" s="67">
        <f t="shared" si="94"/>
        <v>0</v>
      </c>
      <c r="EX21" s="67">
        <f t="shared" si="95"/>
        <v>0</v>
      </c>
      <c r="EY21" s="67">
        <f t="shared" si="96"/>
        <v>0</v>
      </c>
      <c r="EZ21" s="67">
        <f t="shared" si="97"/>
        <v>0</v>
      </c>
      <c r="FA21" s="67">
        <f t="shared" si="98"/>
        <v>0</v>
      </c>
      <c r="FB21" s="67">
        <f t="shared" si="99"/>
        <v>0</v>
      </c>
      <c r="FC21" s="67">
        <f t="shared" si="100"/>
        <v>0</v>
      </c>
      <c r="FJ21" s="70">
        <f>IF(SUM(DF20:DF20)&gt;0,1,0)</f>
        <v>0</v>
      </c>
      <c r="FK21" s="70">
        <f t="shared" ref="FK21:HG22" si="117">IF(SUM(DG20:DG20)&gt;0,1,0)</f>
        <v>0</v>
      </c>
      <c r="FL21" s="70">
        <f t="shared" si="117"/>
        <v>0</v>
      </c>
      <c r="FM21" s="70">
        <f t="shared" si="117"/>
        <v>0</v>
      </c>
      <c r="FN21" s="70">
        <f t="shared" si="117"/>
        <v>0</v>
      </c>
      <c r="FO21" s="70">
        <f t="shared" si="117"/>
        <v>0</v>
      </c>
      <c r="FP21" s="70">
        <f t="shared" si="117"/>
        <v>0</v>
      </c>
      <c r="FQ21" s="70">
        <f t="shared" si="117"/>
        <v>0</v>
      </c>
      <c r="FR21" s="70">
        <f t="shared" si="117"/>
        <v>0</v>
      </c>
      <c r="FS21" s="70">
        <f t="shared" si="117"/>
        <v>0</v>
      </c>
      <c r="FT21" s="70">
        <f t="shared" si="117"/>
        <v>0</v>
      </c>
      <c r="FU21" s="70">
        <f t="shared" si="117"/>
        <v>0</v>
      </c>
      <c r="FV21" s="70">
        <f t="shared" si="117"/>
        <v>0</v>
      </c>
      <c r="FW21" s="70">
        <f t="shared" si="117"/>
        <v>0</v>
      </c>
      <c r="FX21" s="70">
        <f t="shared" si="117"/>
        <v>0</v>
      </c>
      <c r="FY21" s="70">
        <f t="shared" si="117"/>
        <v>0</v>
      </c>
      <c r="FZ21" s="70">
        <f t="shared" si="117"/>
        <v>0</v>
      </c>
      <c r="GA21" s="70">
        <f t="shared" si="117"/>
        <v>0</v>
      </c>
      <c r="GB21" s="70">
        <f t="shared" si="117"/>
        <v>0</v>
      </c>
      <c r="GC21" s="70">
        <f t="shared" si="117"/>
        <v>0</v>
      </c>
      <c r="GD21" s="70">
        <f t="shared" si="117"/>
        <v>0</v>
      </c>
      <c r="GE21" s="70">
        <f t="shared" si="117"/>
        <v>0</v>
      </c>
      <c r="GF21" s="70">
        <f t="shared" si="117"/>
        <v>0</v>
      </c>
      <c r="GG21" s="70">
        <f t="shared" si="117"/>
        <v>0</v>
      </c>
      <c r="GH21" s="70">
        <f t="shared" si="117"/>
        <v>0</v>
      </c>
      <c r="GI21" s="70">
        <f t="shared" si="117"/>
        <v>0</v>
      </c>
      <c r="GJ21" s="70">
        <f t="shared" si="117"/>
        <v>0</v>
      </c>
      <c r="GK21" s="70">
        <f t="shared" si="117"/>
        <v>0</v>
      </c>
      <c r="GL21" s="70">
        <f t="shared" si="117"/>
        <v>0</v>
      </c>
      <c r="GM21" s="70">
        <f t="shared" si="117"/>
        <v>0</v>
      </c>
      <c r="GN21" s="70">
        <f t="shared" si="117"/>
        <v>0</v>
      </c>
      <c r="GO21" s="70">
        <f t="shared" si="117"/>
        <v>0</v>
      </c>
      <c r="GP21" s="70">
        <f t="shared" si="117"/>
        <v>0</v>
      </c>
      <c r="GQ21" s="70">
        <f t="shared" si="117"/>
        <v>0</v>
      </c>
      <c r="GR21" s="70">
        <f t="shared" si="117"/>
        <v>0</v>
      </c>
      <c r="GS21" s="70">
        <f t="shared" si="117"/>
        <v>0</v>
      </c>
      <c r="GT21" s="70">
        <f t="shared" si="117"/>
        <v>0</v>
      </c>
      <c r="GU21" s="70">
        <f t="shared" si="117"/>
        <v>0</v>
      </c>
      <c r="GV21" s="70">
        <f t="shared" si="117"/>
        <v>0</v>
      </c>
      <c r="GW21" s="70">
        <f t="shared" si="117"/>
        <v>0</v>
      </c>
      <c r="GX21" s="70">
        <f t="shared" si="117"/>
        <v>0</v>
      </c>
      <c r="GY21" s="70">
        <f t="shared" si="117"/>
        <v>0</v>
      </c>
      <c r="GZ21" s="70">
        <f t="shared" si="117"/>
        <v>0</v>
      </c>
      <c r="HA21" s="70">
        <f t="shared" si="117"/>
        <v>0</v>
      </c>
      <c r="HB21" s="70">
        <f t="shared" si="117"/>
        <v>0</v>
      </c>
      <c r="HC21" s="70">
        <f t="shared" si="117"/>
        <v>0</v>
      </c>
      <c r="HD21" s="70">
        <f t="shared" si="117"/>
        <v>0</v>
      </c>
      <c r="HE21" s="70">
        <f t="shared" si="117"/>
        <v>0</v>
      </c>
      <c r="HF21" s="70">
        <f t="shared" si="117"/>
        <v>0</v>
      </c>
      <c r="HG21" s="70">
        <f t="shared" si="117"/>
        <v>0</v>
      </c>
      <c r="HH21" s="70">
        <f t="shared" si="105"/>
        <v>0</v>
      </c>
    </row>
    <row r="22" spans="1:315" ht="29.95" customHeight="1" x14ac:dyDescent="0.3">
      <c r="A22" s="54" t="s">
        <v>35</v>
      </c>
      <c r="B22" s="55" t="s">
        <v>58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140"/>
      <c r="BE22" s="67">
        <f t="shared" si="1"/>
        <v>0</v>
      </c>
      <c r="BF22" s="67">
        <f t="shared" si="2"/>
        <v>0</v>
      </c>
      <c r="BG22" s="67">
        <f t="shared" si="3"/>
        <v>0</v>
      </c>
      <c r="BH22" s="67">
        <f t="shared" si="4"/>
        <v>0</v>
      </c>
      <c r="BI22" s="67">
        <f t="shared" si="5"/>
        <v>0</v>
      </c>
      <c r="BJ22" s="67">
        <f t="shared" si="6"/>
        <v>0</v>
      </c>
      <c r="BK22" s="67">
        <f t="shared" si="7"/>
        <v>0</v>
      </c>
      <c r="BL22" s="67">
        <f t="shared" si="8"/>
        <v>0</v>
      </c>
      <c r="BM22" s="67">
        <f t="shared" si="9"/>
        <v>0</v>
      </c>
      <c r="BN22" s="67">
        <f t="shared" si="10"/>
        <v>0</v>
      </c>
      <c r="BO22" s="67">
        <f t="shared" si="11"/>
        <v>0</v>
      </c>
      <c r="BP22" s="67">
        <f t="shared" si="12"/>
        <v>0</v>
      </c>
      <c r="BQ22" s="67">
        <f t="shared" si="13"/>
        <v>0</v>
      </c>
      <c r="BR22" s="67">
        <f t="shared" si="14"/>
        <v>0</v>
      </c>
      <c r="BS22" s="67">
        <f t="shared" si="15"/>
        <v>0</v>
      </c>
      <c r="BT22" s="67">
        <f t="shared" si="16"/>
        <v>0</v>
      </c>
      <c r="BU22" s="67">
        <f t="shared" si="17"/>
        <v>0</v>
      </c>
      <c r="BV22" s="67">
        <f t="shared" si="18"/>
        <v>0</v>
      </c>
      <c r="BW22" s="67">
        <f t="shared" si="19"/>
        <v>0</v>
      </c>
      <c r="BX22" s="67">
        <f t="shared" si="20"/>
        <v>0</v>
      </c>
      <c r="BY22" s="67">
        <f t="shared" si="21"/>
        <v>0</v>
      </c>
      <c r="BZ22" s="67">
        <f t="shared" si="22"/>
        <v>0</v>
      </c>
      <c r="CA22" s="67">
        <f t="shared" si="23"/>
        <v>0</v>
      </c>
      <c r="CB22" s="67">
        <f t="shared" si="24"/>
        <v>0</v>
      </c>
      <c r="CC22" s="67">
        <f t="shared" si="25"/>
        <v>0</v>
      </c>
      <c r="CD22" s="67">
        <f t="shared" si="26"/>
        <v>0</v>
      </c>
      <c r="CE22" s="67">
        <f t="shared" si="27"/>
        <v>0</v>
      </c>
      <c r="CF22" s="67">
        <f t="shared" si="28"/>
        <v>0</v>
      </c>
      <c r="CG22" s="67">
        <f t="shared" si="29"/>
        <v>0</v>
      </c>
      <c r="CH22" s="67">
        <f t="shared" si="30"/>
        <v>0</v>
      </c>
      <c r="CI22" s="67">
        <f t="shared" si="31"/>
        <v>0</v>
      </c>
      <c r="CJ22" s="67">
        <f t="shared" si="32"/>
        <v>0</v>
      </c>
      <c r="CK22" s="67">
        <f t="shared" si="33"/>
        <v>0</v>
      </c>
      <c r="CL22" s="67">
        <f t="shared" si="34"/>
        <v>0</v>
      </c>
      <c r="CM22" s="67">
        <f t="shared" si="35"/>
        <v>0</v>
      </c>
      <c r="CN22" s="67">
        <f t="shared" si="36"/>
        <v>0</v>
      </c>
      <c r="CO22" s="67">
        <f t="shared" si="37"/>
        <v>0</v>
      </c>
      <c r="CP22" s="67">
        <f t="shared" si="38"/>
        <v>0</v>
      </c>
      <c r="CQ22" s="67">
        <f t="shared" si="39"/>
        <v>0</v>
      </c>
      <c r="CR22" s="67">
        <f t="shared" si="40"/>
        <v>0</v>
      </c>
      <c r="CS22" s="67">
        <f t="shared" si="41"/>
        <v>0</v>
      </c>
      <c r="CT22" s="67">
        <f t="shared" si="42"/>
        <v>0</v>
      </c>
      <c r="CU22" s="67">
        <f t="shared" si="43"/>
        <v>0</v>
      </c>
      <c r="CV22" s="67">
        <f t="shared" si="44"/>
        <v>0</v>
      </c>
      <c r="CW22" s="67">
        <f t="shared" si="45"/>
        <v>0</v>
      </c>
      <c r="CX22" s="67">
        <f t="shared" si="46"/>
        <v>0</v>
      </c>
      <c r="CY22" s="67">
        <f t="shared" si="47"/>
        <v>0</v>
      </c>
      <c r="CZ22" s="67">
        <f t="shared" si="48"/>
        <v>0</v>
      </c>
      <c r="DA22" s="67">
        <f t="shared" si="49"/>
        <v>0</v>
      </c>
      <c r="DB22" s="67">
        <f t="shared" si="50"/>
        <v>0</v>
      </c>
      <c r="DC22" s="67">
        <f t="shared" si="103"/>
        <v>0</v>
      </c>
      <c r="DF22" s="67">
        <f t="shared" si="51"/>
        <v>0</v>
      </c>
      <c r="DG22" s="67">
        <f t="shared" si="52"/>
        <v>0</v>
      </c>
      <c r="DH22" s="67">
        <f t="shared" si="53"/>
        <v>0</v>
      </c>
      <c r="DI22" s="67">
        <f t="shared" si="54"/>
        <v>0</v>
      </c>
      <c r="DJ22" s="67">
        <f t="shared" si="55"/>
        <v>0</v>
      </c>
      <c r="DK22" s="67">
        <f t="shared" si="56"/>
        <v>0</v>
      </c>
      <c r="DL22" s="67">
        <f t="shared" si="57"/>
        <v>0</v>
      </c>
      <c r="DM22" s="67">
        <f t="shared" si="58"/>
        <v>0</v>
      </c>
      <c r="DN22" s="67">
        <f t="shared" si="59"/>
        <v>0</v>
      </c>
      <c r="DO22" s="67">
        <f t="shared" si="60"/>
        <v>0</v>
      </c>
      <c r="DP22" s="67">
        <f t="shared" si="61"/>
        <v>0</v>
      </c>
      <c r="DQ22" s="67">
        <f t="shared" si="62"/>
        <v>0</v>
      </c>
      <c r="DR22" s="67">
        <f t="shared" si="63"/>
        <v>0</v>
      </c>
      <c r="DS22" s="67">
        <f t="shared" si="64"/>
        <v>0</v>
      </c>
      <c r="DT22" s="67">
        <f t="shared" si="65"/>
        <v>0</v>
      </c>
      <c r="DU22" s="67">
        <f t="shared" si="66"/>
        <v>0</v>
      </c>
      <c r="DV22" s="67">
        <f t="shared" si="67"/>
        <v>0</v>
      </c>
      <c r="DW22" s="67">
        <f t="shared" si="68"/>
        <v>0</v>
      </c>
      <c r="DX22" s="67">
        <f t="shared" si="69"/>
        <v>0</v>
      </c>
      <c r="DY22" s="67">
        <f t="shared" si="70"/>
        <v>0</v>
      </c>
      <c r="DZ22" s="67">
        <f t="shared" si="71"/>
        <v>0</v>
      </c>
      <c r="EA22" s="67">
        <f t="shared" si="72"/>
        <v>0</v>
      </c>
      <c r="EB22" s="67">
        <f t="shared" si="73"/>
        <v>0</v>
      </c>
      <c r="EC22" s="67">
        <f t="shared" si="74"/>
        <v>0</v>
      </c>
      <c r="ED22" s="67">
        <f t="shared" si="75"/>
        <v>0</v>
      </c>
      <c r="EE22" s="67">
        <f t="shared" si="76"/>
        <v>0</v>
      </c>
      <c r="EF22" s="67">
        <f t="shared" si="77"/>
        <v>0</v>
      </c>
      <c r="EG22" s="67">
        <f t="shared" si="78"/>
        <v>0</v>
      </c>
      <c r="EH22" s="67">
        <f t="shared" si="79"/>
        <v>0</v>
      </c>
      <c r="EI22" s="67">
        <f t="shared" si="80"/>
        <v>0</v>
      </c>
      <c r="EJ22" s="67">
        <f t="shared" si="81"/>
        <v>0</v>
      </c>
      <c r="EK22" s="67">
        <f t="shared" si="82"/>
        <v>0</v>
      </c>
      <c r="EL22" s="67">
        <f t="shared" si="83"/>
        <v>0</v>
      </c>
      <c r="EM22" s="67">
        <f t="shared" si="84"/>
        <v>0</v>
      </c>
      <c r="EN22" s="67">
        <f t="shared" si="85"/>
        <v>0</v>
      </c>
      <c r="EO22" s="67">
        <f t="shared" si="86"/>
        <v>0</v>
      </c>
      <c r="EP22" s="67">
        <f t="shared" si="87"/>
        <v>0</v>
      </c>
      <c r="EQ22" s="67">
        <f t="shared" si="88"/>
        <v>0</v>
      </c>
      <c r="ER22" s="67">
        <f t="shared" si="89"/>
        <v>0</v>
      </c>
      <c r="ES22" s="67">
        <f t="shared" si="90"/>
        <v>0</v>
      </c>
      <c r="ET22" s="67">
        <f t="shared" si="91"/>
        <v>0</v>
      </c>
      <c r="EU22" s="67">
        <f t="shared" si="92"/>
        <v>0</v>
      </c>
      <c r="EV22" s="67">
        <f t="shared" si="93"/>
        <v>0</v>
      </c>
      <c r="EW22" s="67">
        <f t="shared" si="94"/>
        <v>0</v>
      </c>
      <c r="EX22" s="67">
        <f t="shared" si="95"/>
        <v>0</v>
      </c>
      <c r="EY22" s="67">
        <f t="shared" si="96"/>
        <v>0</v>
      </c>
      <c r="EZ22" s="67">
        <f t="shared" si="97"/>
        <v>0</v>
      </c>
      <c r="FA22" s="67">
        <f t="shared" si="98"/>
        <v>0</v>
      </c>
      <c r="FB22" s="67">
        <f t="shared" si="99"/>
        <v>0</v>
      </c>
      <c r="FC22" s="67">
        <f t="shared" si="100"/>
        <v>0</v>
      </c>
      <c r="FJ22" s="70">
        <f>IF(SUM(DF21:DF21)&gt;0,1,0)</f>
        <v>0</v>
      </c>
      <c r="FK22" s="70">
        <f t="shared" si="117"/>
        <v>0</v>
      </c>
      <c r="FL22" s="70">
        <f t="shared" si="117"/>
        <v>0</v>
      </c>
      <c r="FM22" s="70">
        <f t="shared" si="117"/>
        <v>0</v>
      </c>
      <c r="FN22" s="70">
        <f t="shared" si="117"/>
        <v>0</v>
      </c>
      <c r="FO22" s="70">
        <f t="shared" si="117"/>
        <v>0</v>
      </c>
      <c r="FP22" s="70">
        <f t="shared" si="117"/>
        <v>0</v>
      </c>
      <c r="FQ22" s="70">
        <f t="shared" si="117"/>
        <v>0</v>
      </c>
      <c r="FR22" s="70">
        <f t="shared" si="117"/>
        <v>0</v>
      </c>
      <c r="FS22" s="70">
        <f t="shared" si="117"/>
        <v>0</v>
      </c>
      <c r="FT22" s="70">
        <f t="shared" si="117"/>
        <v>0</v>
      </c>
      <c r="FU22" s="70">
        <f t="shared" si="117"/>
        <v>0</v>
      </c>
      <c r="FV22" s="70">
        <f t="shared" si="117"/>
        <v>0</v>
      </c>
      <c r="FW22" s="70">
        <f t="shared" si="117"/>
        <v>0</v>
      </c>
      <c r="FX22" s="70">
        <f t="shared" si="117"/>
        <v>0</v>
      </c>
      <c r="FY22" s="70">
        <f t="shared" si="117"/>
        <v>0</v>
      </c>
      <c r="FZ22" s="70">
        <f t="shared" si="117"/>
        <v>0</v>
      </c>
      <c r="GA22" s="70">
        <f t="shared" si="117"/>
        <v>0</v>
      </c>
      <c r="GB22" s="70">
        <f t="shared" si="117"/>
        <v>0</v>
      </c>
      <c r="GC22" s="70">
        <f t="shared" si="117"/>
        <v>0</v>
      </c>
      <c r="GD22" s="70">
        <f t="shared" si="117"/>
        <v>0</v>
      </c>
      <c r="GE22" s="70">
        <f t="shared" si="117"/>
        <v>0</v>
      </c>
      <c r="GF22" s="70">
        <f t="shared" si="117"/>
        <v>0</v>
      </c>
      <c r="GG22" s="70">
        <f t="shared" si="117"/>
        <v>0</v>
      </c>
      <c r="GH22" s="70">
        <f t="shared" si="117"/>
        <v>0</v>
      </c>
      <c r="GI22" s="70">
        <f t="shared" si="117"/>
        <v>0</v>
      </c>
      <c r="GJ22" s="70">
        <f t="shared" si="117"/>
        <v>0</v>
      </c>
      <c r="GK22" s="70">
        <f t="shared" si="117"/>
        <v>0</v>
      </c>
      <c r="GL22" s="70">
        <f t="shared" si="117"/>
        <v>0</v>
      </c>
      <c r="GM22" s="70">
        <f t="shared" si="117"/>
        <v>0</v>
      </c>
      <c r="GN22" s="70">
        <f t="shared" si="117"/>
        <v>0</v>
      </c>
      <c r="GO22" s="70">
        <f t="shared" si="117"/>
        <v>0</v>
      </c>
      <c r="GP22" s="70">
        <f t="shared" si="117"/>
        <v>0</v>
      </c>
      <c r="GQ22" s="70">
        <f t="shared" si="117"/>
        <v>0</v>
      </c>
      <c r="GR22" s="70">
        <f t="shared" si="117"/>
        <v>0</v>
      </c>
      <c r="GS22" s="70">
        <f t="shared" si="117"/>
        <v>0</v>
      </c>
      <c r="GT22" s="70">
        <f t="shared" si="117"/>
        <v>0</v>
      </c>
      <c r="GU22" s="70">
        <f t="shared" si="117"/>
        <v>0</v>
      </c>
      <c r="GV22" s="70">
        <f t="shared" si="117"/>
        <v>0</v>
      </c>
      <c r="GW22" s="70">
        <f t="shared" si="117"/>
        <v>0</v>
      </c>
      <c r="GX22" s="70">
        <f t="shared" si="117"/>
        <v>0</v>
      </c>
      <c r="GY22" s="70">
        <f t="shared" si="117"/>
        <v>0</v>
      </c>
      <c r="GZ22" s="70">
        <f t="shared" si="117"/>
        <v>0</v>
      </c>
      <c r="HA22" s="70">
        <f t="shared" si="117"/>
        <v>0</v>
      </c>
      <c r="HB22" s="70">
        <f t="shared" si="117"/>
        <v>0</v>
      </c>
      <c r="HC22" s="70">
        <f t="shared" si="117"/>
        <v>0</v>
      </c>
      <c r="HD22" s="70">
        <f t="shared" si="117"/>
        <v>0</v>
      </c>
      <c r="HE22" s="70">
        <f t="shared" si="117"/>
        <v>0</v>
      </c>
      <c r="HF22" s="70">
        <f t="shared" si="117"/>
        <v>0</v>
      </c>
      <c r="HG22" s="70">
        <f t="shared" si="117"/>
        <v>0</v>
      </c>
      <c r="HH22" s="70">
        <f t="shared" si="105"/>
        <v>0</v>
      </c>
    </row>
    <row r="23" spans="1:315" ht="28.5" customHeight="1" x14ac:dyDescent="0.3">
      <c r="A23" s="54" t="s">
        <v>36</v>
      </c>
      <c r="B23" s="57" t="s">
        <v>12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140"/>
      <c r="BE23" s="67">
        <f t="shared" si="1"/>
        <v>0</v>
      </c>
      <c r="BF23" s="67">
        <f t="shared" si="2"/>
        <v>0</v>
      </c>
      <c r="BG23" s="67">
        <f t="shared" si="3"/>
        <v>0</v>
      </c>
      <c r="BH23" s="67">
        <f t="shared" si="4"/>
        <v>0</v>
      </c>
      <c r="BI23" s="67">
        <f t="shared" si="5"/>
        <v>0</v>
      </c>
      <c r="BJ23" s="67">
        <f t="shared" si="6"/>
        <v>0</v>
      </c>
      <c r="BK23" s="67">
        <f t="shared" si="7"/>
        <v>0</v>
      </c>
      <c r="BL23" s="67">
        <f t="shared" si="8"/>
        <v>0</v>
      </c>
      <c r="BM23" s="67">
        <f t="shared" si="9"/>
        <v>0</v>
      </c>
      <c r="BN23" s="67">
        <f t="shared" si="10"/>
        <v>0</v>
      </c>
      <c r="BO23" s="67">
        <f t="shared" si="11"/>
        <v>0</v>
      </c>
      <c r="BP23" s="67">
        <f t="shared" si="12"/>
        <v>0</v>
      </c>
      <c r="BQ23" s="67">
        <f t="shared" si="13"/>
        <v>0</v>
      </c>
      <c r="BR23" s="67">
        <f t="shared" si="14"/>
        <v>0</v>
      </c>
      <c r="BS23" s="67">
        <f t="shared" si="15"/>
        <v>0</v>
      </c>
      <c r="BT23" s="67">
        <f t="shared" si="16"/>
        <v>0</v>
      </c>
      <c r="BU23" s="67">
        <f t="shared" si="17"/>
        <v>0</v>
      </c>
      <c r="BV23" s="67">
        <f t="shared" si="18"/>
        <v>0</v>
      </c>
      <c r="BW23" s="67">
        <f t="shared" si="19"/>
        <v>0</v>
      </c>
      <c r="BX23" s="67">
        <f t="shared" si="20"/>
        <v>0</v>
      </c>
      <c r="BY23" s="67">
        <f t="shared" si="21"/>
        <v>0</v>
      </c>
      <c r="BZ23" s="67">
        <f t="shared" si="22"/>
        <v>0</v>
      </c>
      <c r="CA23" s="67">
        <f t="shared" si="23"/>
        <v>0</v>
      </c>
      <c r="CB23" s="67">
        <f t="shared" si="24"/>
        <v>0</v>
      </c>
      <c r="CC23" s="67">
        <f t="shared" si="25"/>
        <v>0</v>
      </c>
      <c r="CD23" s="67">
        <f t="shared" si="26"/>
        <v>0</v>
      </c>
      <c r="CE23" s="67">
        <f t="shared" si="27"/>
        <v>0</v>
      </c>
      <c r="CF23" s="67">
        <f t="shared" si="28"/>
        <v>0</v>
      </c>
      <c r="CG23" s="67">
        <f t="shared" si="29"/>
        <v>0</v>
      </c>
      <c r="CH23" s="67">
        <f t="shared" si="30"/>
        <v>0</v>
      </c>
      <c r="CI23" s="67">
        <f t="shared" si="31"/>
        <v>0</v>
      </c>
      <c r="CJ23" s="67">
        <f t="shared" si="32"/>
        <v>0</v>
      </c>
      <c r="CK23" s="67">
        <f t="shared" si="33"/>
        <v>0</v>
      </c>
      <c r="CL23" s="67">
        <f t="shared" si="34"/>
        <v>0</v>
      </c>
      <c r="CM23" s="67">
        <f t="shared" si="35"/>
        <v>0</v>
      </c>
      <c r="CN23" s="67">
        <f t="shared" si="36"/>
        <v>0</v>
      </c>
      <c r="CO23" s="67">
        <f t="shared" si="37"/>
        <v>0</v>
      </c>
      <c r="CP23" s="67">
        <f t="shared" si="38"/>
        <v>0</v>
      </c>
      <c r="CQ23" s="67">
        <f t="shared" si="39"/>
        <v>0</v>
      </c>
      <c r="CR23" s="67">
        <f t="shared" si="40"/>
        <v>0</v>
      </c>
      <c r="CS23" s="67">
        <f t="shared" si="41"/>
        <v>0</v>
      </c>
      <c r="CT23" s="67">
        <f t="shared" si="42"/>
        <v>0</v>
      </c>
      <c r="CU23" s="67">
        <f t="shared" si="43"/>
        <v>0</v>
      </c>
      <c r="CV23" s="67">
        <f t="shared" si="44"/>
        <v>0</v>
      </c>
      <c r="CW23" s="67">
        <f t="shared" si="45"/>
        <v>0</v>
      </c>
      <c r="CX23" s="67">
        <f t="shared" si="46"/>
        <v>0</v>
      </c>
      <c r="CY23" s="67">
        <f t="shared" si="47"/>
        <v>0</v>
      </c>
      <c r="CZ23" s="67">
        <f t="shared" si="48"/>
        <v>0</v>
      </c>
      <c r="DA23" s="67">
        <f t="shared" si="49"/>
        <v>0</v>
      </c>
      <c r="DB23" s="67">
        <f t="shared" si="50"/>
        <v>0</v>
      </c>
      <c r="DC23" s="67">
        <f>IF(BA$11="No",IF(BA23="x",1,0),0)</f>
        <v>0</v>
      </c>
      <c r="DF23" s="67">
        <f t="shared" si="51"/>
        <v>0</v>
      </c>
      <c r="DG23" s="67">
        <f t="shared" si="52"/>
        <v>0</v>
      </c>
      <c r="DH23" s="67">
        <f t="shared" si="53"/>
        <v>0</v>
      </c>
      <c r="DI23" s="67">
        <f t="shared" si="54"/>
        <v>0</v>
      </c>
      <c r="DJ23" s="67">
        <f t="shared" si="55"/>
        <v>0</v>
      </c>
      <c r="DK23" s="67">
        <f t="shared" si="56"/>
        <v>0</v>
      </c>
      <c r="DL23" s="67">
        <f t="shared" si="57"/>
        <v>0</v>
      </c>
      <c r="DM23" s="67">
        <f t="shared" si="58"/>
        <v>0</v>
      </c>
      <c r="DN23" s="67">
        <f t="shared" si="59"/>
        <v>0</v>
      </c>
      <c r="DO23" s="67">
        <f t="shared" si="60"/>
        <v>0</v>
      </c>
      <c r="DP23" s="67">
        <f t="shared" si="61"/>
        <v>0</v>
      </c>
      <c r="DQ23" s="67">
        <f t="shared" si="62"/>
        <v>0</v>
      </c>
      <c r="DR23" s="67">
        <f t="shared" si="63"/>
        <v>0</v>
      </c>
      <c r="DS23" s="67">
        <f t="shared" si="64"/>
        <v>0</v>
      </c>
      <c r="DT23" s="67">
        <f t="shared" si="65"/>
        <v>0</v>
      </c>
      <c r="DU23" s="67">
        <f t="shared" si="66"/>
        <v>0</v>
      </c>
      <c r="DV23" s="67">
        <f t="shared" si="67"/>
        <v>0</v>
      </c>
      <c r="DW23" s="67">
        <f t="shared" si="68"/>
        <v>0</v>
      </c>
      <c r="DX23" s="67">
        <f t="shared" si="69"/>
        <v>0</v>
      </c>
      <c r="DY23" s="67">
        <f t="shared" si="70"/>
        <v>0</v>
      </c>
      <c r="DZ23" s="67">
        <f t="shared" si="71"/>
        <v>0</v>
      </c>
      <c r="EA23" s="67">
        <f t="shared" si="72"/>
        <v>0</v>
      </c>
      <c r="EB23" s="67">
        <f t="shared" si="73"/>
        <v>0</v>
      </c>
      <c r="EC23" s="67">
        <f t="shared" si="74"/>
        <v>0</v>
      </c>
      <c r="ED23" s="67">
        <f t="shared" si="75"/>
        <v>0</v>
      </c>
      <c r="EE23" s="67">
        <f t="shared" si="76"/>
        <v>0</v>
      </c>
      <c r="EF23" s="67">
        <f t="shared" si="77"/>
        <v>0</v>
      </c>
      <c r="EG23" s="67">
        <f t="shared" si="78"/>
        <v>0</v>
      </c>
      <c r="EH23" s="67">
        <f t="shared" si="79"/>
        <v>0</v>
      </c>
      <c r="EI23" s="67">
        <f t="shared" si="80"/>
        <v>0</v>
      </c>
      <c r="EJ23" s="67">
        <f t="shared" si="81"/>
        <v>0</v>
      </c>
      <c r="EK23" s="67">
        <f t="shared" si="82"/>
        <v>0</v>
      </c>
      <c r="EL23" s="67">
        <f t="shared" si="83"/>
        <v>0</v>
      </c>
      <c r="EM23" s="67">
        <f t="shared" si="84"/>
        <v>0</v>
      </c>
      <c r="EN23" s="67">
        <f t="shared" si="85"/>
        <v>0</v>
      </c>
      <c r="EO23" s="67">
        <f t="shared" si="86"/>
        <v>0</v>
      </c>
      <c r="EP23" s="67">
        <f t="shared" si="87"/>
        <v>0</v>
      </c>
      <c r="EQ23" s="67">
        <f t="shared" si="88"/>
        <v>0</v>
      </c>
      <c r="ER23" s="67">
        <f t="shared" si="89"/>
        <v>0</v>
      </c>
      <c r="ES23" s="67">
        <f t="shared" si="90"/>
        <v>0</v>
      </c>
      <c r="ET23" s="67">
        <f t="shared" si="91"/>
        <v>0</v>
      </c>
      <c r="EU23" s="67">
        <f t="shared" si="92"/>
        <v>0</v>
      </c>
      <c r="EV23" s="67">
        <f t="shared" si="93"/>
        <v>0</v>
      </c>
      <c r="EW23" s="67">
        <f t="shared" si="94"/>
        <v>0</v>
      </c>
      <c r="EX23" s="67">
        <f t="shared" si="95"/>
        <v>0</v>
      </c>
      <c r="EY23" s="67">
        <f t="shared" si="96"/>
        <v>0</v>
      </c>
      <c r="EZ23" s="67">
        <f t="shared" si="97"/>
        <v>0</v>
      </c>
      <c r="FA23" s="67">
        <f t="shared" si="98"/>
        <v>0</v>
      </c>
      <c r="FB23" s="67">
        <f t="shared" si="99"/>
        <v>0</v>
      </c>
      <c r="FC23" s="67">
        <f t="shared" si="100"/>
        <v>0</v>
      </c>
      <c r="FJ23" s="70">
        <f>IF(SUM(DF22:DF24)&gt;0,1,0)</f>
        <v>0</v>
      </c>
      <c r="FK23" s="70">
        <f t="shared" ref="FK23:HG23" si="118">IF(SUM(DG22:DG24)&gt;0,1,0)</f>
        <v>0</v>
      </c>
      <c r="FL23" s="70">
        <f t="shared" si="118"/>
        <v>0</v>
      </c>
      <c r="FM23" s="70">
        <f t="shared" si="118"/>
        <v>0</v>
      </c>
      <c r="FN23" s="70">
        <f t="shared" si="118"/>
        <v>0</v>
      </c>
      <c r="FO23" s="70">
        <f t="shared" si="118"/>
        <v>0</v>
      </c>
      <c r="FP23" s="70">
        <f t="shared" si="118"/>
        <v>0</v>
      </c>
      <c r="FQ23" s="70">
        <f t="shared" si="118"/>
        <v>0</v>
      </c>
      <c r="FR23" s="70">
        <f t="shared" si="118"/>
        <v>0</v>
      </c>
      <c r="FS23" s="70">
        <f t="shared" si="118"/>
        <v>0</v>
      </c>
      <c r="FT23" s="70">
        <f t="shared" si="118"/>
        <v>0</v>
      </c>
      <c r="FU23" s="70">
        <f t="shared" si="118"/>
        <v>0</v>
      </c>
      <c r="FV23" s="70">
        <f t="shared" si="118"/>
        <v>0</v>
      </c>
      <c r="FW23" s="70">
        <f t="shared" si="118"/>
        <v>0</v>
      </c>
      <c r="FX23" s="70">
        <f t="shared" si="118"/>
        <v>0</v>
      </c>
      <c r="FY23" s="70">
        <f t="shared" si="118"/>
        <v>0</v>
      </c>
      <c r="FZ23" s="70">
        <f t="shared" si="118"/>
        <v>0</v>
      </c>
      <c r="GA23" s="70">
        <f t="shared" si="118"/>
        <v>0</v>
      </c>
      <c r="GB23" s="70">
        <f t="shared" si="118"/>
        <v>0</v>
      </c>
      <c r="GC23" s="70">
        <f t="shared" si="118"/>
        <v>0</v>
      </c>
      <c r="GD23" s="70">
        <f t="shared" si="118"/>
        <v>0</v>
      </c>
      <c r="GE23" s="70">
        <f t="shared" si="118"/>
        <v>0</v>
      </c>
      <c r="GF23" s="70">
        <f t="shared" si="118"/>
        <v>0</v>
      </c>
      <c r="GG23" s="70">
        <f t="shared" si="118"/>
        <v>0</v>
      </c>
      <c r="GH23" s="70">
        <f t="shared" si="118"/>
        <v>0</v>
      </c>
      <c r="GI23" s="70">
        <f t="shared" si="118"/>
        <v>0</v>
      </c>
      <c r="GJ23" s="70">
        <f t="shared" si="118"/>
        <v>0</v>
      </c>
      <c r="GK23" s="70">
        <f t="shared" si="118"/>
        <v>0</v>
      </c>
      <c r="GL23" s="70">
        <f t="shared" si="118"/>
        <v>0</v>
      </c>
      <c r="GM23" s="70">
        <f t="shared" si="118"/>
        <v>0</v>
      </c>
      <c r="GN23" s="70">
        <f t="shared" si="118"/>
        <v>0</v>
      </c>
      <c r="GO23" s="70">
        <f t="shared" si="118"/>
        <v>0</v>
      </c>
      <c r="GP23" s="70">
        <f t="shared" si="118"/>
        <v>0</v>
      </c>
      <c r="GQ23" s="70">
        <f t="shared" si="118"/>
        <v>0</v>
      </c>
      <c r="GR23" s="70">
        <f t="shared" si="118"/>
        <v>0</v>
      </c>
      <c r="GS23" s="70">
        <f t="shared" si="118"/>
        <v>0</v>
      </c>
      <c r="GT23" s="70">
        <f t="shared" si="118"/>
        <v>0</v>
      </c>
      <c r="GU23" s="70">
        <f t="shared" si="118"/>
        <v>0</v>
      </c>
      <c r="GV23" s="70">
        <f t="shared" si="118"/>
        <v>0</v>
      </c>
      <c r="GW23" s="70">
        <f t="shared" si="118"/>
        <v>0</v>
      </c>
      <c r="GX23" s="70">
        <f t="shared" si="118"/>
        <v>0</v>
      </c>
      <c r="GY23" s="70">
        <f t="shared" si="118"/>
        <v>0</v>
      </c>
      <c r="GZ23" s="70">
        <f t="shared" si="118"/>
        <v>0</v>
      </c>
      <c r="HA23" s="70">
        <f t="shared" si="118"/>
        <v>0</v>
      </c>
      <c r="HB23" s="70">
        <f t="shared" si="118"/>
        <v>0</v>
      </c>
      <c r="HC23" s="70">
        <f t="shared" si="118"/>
        <v>0</v>
      </c>
      <c r="HD23" s="70">
        <f t="shared" si="118"/>
        <v>0</v>
      </c>
      <c r="HE23" s="70">
        <f t="shared" si="118"/>
        <v>0</v>
      </c>
      <c r="HF23" s="70">
        <f t="shared" si="118"/>
        <v>0</v>
      </c>
      <c r="HG23" s="70">
        <f t="shared" si="118"/>
        <v>0</v>
      </c>
      <c r="HH23" s="70">
        <f t="shared" si="105"/>
        <v>0</v>
      </c>
    </row>
    <row r="24" spans="1:315" ht="28" customHeight="1" x14ac:dyDescent="0.3">
      <c r="A24" s="54" t="s">
        <v>43</v>
      </c>
      <c r="B24" s="57" t="s">
        <v>44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140"/>
      <c r="BE24" s="67">
        <f t="shared" si="1"/>
        <v>0</v>
      </c>
      <c r="BF24" s="67">
        <f t="shared" si="2"/>
        <v>0</v>
      </c>
      <c r="BG24" s="67">
        <f t="shared" si="3"/>
        <v>0</v>
      </c>
      <c r="BH24" s="67">
        <f t="shared" si="4"/>
        <v>0</v>
      </c>
      <c r="BI24" s="67">
        <f t="shared" si="5"/>
        <v>0</v>
      </c>
      <c r="BJ24" s="67">
        <f t="shared" si="6"/>
        <v>0</v>
      </c>
      <c r="BK24" s="67">
        <f t="shared" si="7"/>
        <v>0</v>
      </c>
      <c r="BL24" s="67">
        <f t="shared" si="8"/>
        <v>0</v>
      </c>
      <c r="BM24" s="67">
        <f t="shared" si="9"/>
        <v>0</v>
      </c>
      <c r="BN24" s="67">
        <f t="shared" si="10"/>
        <v>0</v>
      </c>
      <c r="BO24" s="67">
        <f t="shared" si="11"/>
        <v>0</v>
      </c>
      <c r="BP24" s="67">
        <f t="shared" si="12"/>
        <v>0</v>
      </c>
      <c r="BQ24" s="67">
        <f t="shared" si="13"/>
        <v>0</v>
      </c>
      <c r="BR24" s="67">
        <f t="shared" si="14"/>
        <v>0</v>
      </c>
      <c r="BS24" s="67">
        <f t="shared" si="15"/>
        <v>0</v>
      </c>
      <c r="BT24" s="67">
        <f t="shared" si="16"/>
        <v>0</v>
      </c>
      <c r="BU24" s="67">
        <f t="shared" si="17"/>
        <v>0</v>
      </c>
      <c r="BV24" s="67">
        <f t="shared" si="18"/>
        <v>0</v>
      </c>
      <c r="BW24" s="67">
        <f t="shared" si="19"/>
        <v>0</v>
      </c>
      <c r="BX24" s="67">
        <f t="shared" si="20"/>
        <v>0</v>
      </c>
      <c r="BY24" s="67">
        <f t="shared" si="21"/>
        <v>0</v>
      </c>
      <c r="BZ24" s="67">
        <f t="shared" si="22"/>
        <v>0</v>
      </c>
      <c r="CA24" s="67">
        <f t="shared" si="23"/>
        <v>0</v>
      </c>
      <c r="CB24" s="67">
        <f t="shared" si="24"/>
        <v>0</v>
      </c>
      <c r="CC24" s="67">
        <f t="shared" si="25"/>
        <v>0</v>
      </c>
      <c r="CD24" s="67">
        <f t="shared" si="26"/>
        <v>0</v>
      </c>
      <c r="CE24" s="67">
        <f t="shared" si="27"/>
        <v>0</v>
      </c>
      <c r="CF24" s="67">
        <f t="shared" si="28"/>
        <v>0</v>
      </c>
      <c r="CG24" s="67">
        <f t="shared" si="29"/>
        <v>0</v>
      </c>
      <c r="CH24" s="67">
        <f t="shared" si="30"/>
        <v>0</v>
      </c>
      <c r="CI24" s="67">
        <f t="shared" si="31"/>
        <v>0</v>
      </c>
      <c r="CJ24" s="67">
        <f t="shared" si="32"/>
        <v>0</v>
      </c>
      <c r="CK24" s="67">
        <f t="shared" si="33"/>
        <v>0</v>
      </c>
      <c r="CL24" s="67">
        <f t="shared" si="34"/>
        <v>0</v>
      </c>
      <c r="CM24" s="67">
        <f t="shared" si="35"/>
        <v>0</v>
      </c>
      <c r="CN24" s="67">
        <f t="shared" si="36"/>
        <v>0</v>
      </c>
      <c r="CO24" s="67">
        <f t="shared" si="37"/>
        <v>0</v>
      </c>
      <c r="CP24" s="67">
        <f t="shared" si="38"/>
        <v>0</v>
      </c>
      <c r="CQ24" s="67">
        <f t="shared" si="39"/>
        <v>0</v>
      </c>
      <c r="CR24" s="67">
        <f t="shared" si="40"/>
        <v>0</v>
      </c>
      <c r="CS24" s="67">
        <f t="shared" si="41"/>
        <v>0</v>
      </c>
      <c r="CT24" s="67">
        <f t="shared" si="42"/>
        <v>0</v>
      </c>
      <c r="CU24" s="67">
        <f t="shared" si="43"/>
        <v>0</v>
      </c>
      <c r="CV24" s="67">
        <f t="shared" si="44"/>
        <v>0</v>
      </c>
      <c r="CW24" s="67">
        <f t="shared" si="45"/>
        <v>0</v>
      </c>
      <c r="CX24" s="67">
        <f t="shared" si="46"/>
        <v>0</v>
      </c>
      <c r="CY24" s="67">
        <f t="shared" si="47"/>
        <v>0</v>
      </c>
      <c r="CZ24" s="67">
        <f t="shared" si="48"/>
        <v>0</v>
      </c>
      <c r="DA24" s="67">
        <f t="shared" si="49"/>
        <v>0</v>
      </c>
      <c r="DB24" s="67">
        <f t="shared" si="50"/>
        <v>0</v>
      </c>
      <c r="DC24" s="67">
        <f>IF(BA$11="No",IF(BA24="x",1,0),0)</f>
        <v>0</v>
      </c>
      <c r="DF24" s="67">
        <f t="shared" si="51"/>
        <v>0</v>
      </c>
      <c r="DG24" s="67">
        <f t="shared" si="52"/>
        <v>0</v>
      </c>
      <c r="DH24" s="67">
        <f t="shared" si="53"/>
        <v>0</v>
      </c>
      <c r="DI24" s="67">
        <f t="shared" si="54"/>
        <v>0</v>
      </c>
      <c r="DJ24" s="67">
        <f t="shared" si="55"/>
        <v>0</v>
      </c>
      <c r="DK24" s="67">
        <f t="shared" si="56"/>
        <v>0</v>
      </c>
      <c r="DL24" s="67">
        <f t="shared" si="57"/>
        <v>0</v>
      </c>
      <c r="DM24" s="67">
        <f t="shared" si="58"/>
        <v>0</v>
      </c>
      <c r="DN24" s="67">
        <f t="shared" si="59"/>
        <v>0</v>
      </c>
      <c r="DO24" s="67">
        <f t="shared" si="60"/>
        <v>0</v>
      </c>
      <c r="DP24" s="67">
        <f t="shared" si="61"/>
        <v>0</v>
      </c>
      <c r="DQ24" s="67">
        <f t="shared" si="62"/>
        <v>0</v>
      </c>
      <c r="DR24" s="67">
        <f t="shared" si="63"/>
        <v>0</v>
      </c>
      <c r="DS24" s="67">
        <f t="shared" si="64"/>
        <v>0</v>
      </c>
      <c r="DT24" s="67">
        <f t="shared" si="65"/>
        <v>0</v>
      </c>
      <c r="DU24" s="67">
        <f t="shared" si="66"/>
        <v>0</v>
      </c>
      <c r="DV24" s="67">
        <f t="shared" si="67"/>
        <v>0</v>
      </c>
      <c r="DW24" s="67">
        <f t="shared" si="68"/>
        <v>0</v>
      </c>
      <c r="DX24" s="67">
        <f t="shared" si="69"/>
        <v>0</v>
      </c>
      <c r="DY24" s="67">
        <f t="shared" si="70"/>
        <v>0</v>
      </c>
      <c r="DZ24" s="67">
        <f t="shared" si="71"/>
        <v>0</v>
      </c>
      <c r="EA24" s="67">
        <f t="shared" si="72"/>
        <v>0</v>
      </c>
      <c r="EB24" s="67">
        <f t="shared" si="73"/>
        <v>0</v>
      </c>
      <c r="EC24" s="67">
        <f t="shared" si="74"/>
        <v>0</v>
      </c>
      <c r="ED24" s="67">
        <f t="shared" si="75"/>
        <v>0</v>
      </c>
      <c r="EE24" s="67">
        <f t="shared" si="76"/>
        <v>0</v>
      </c>
      <c r="EF24" s="67">
        <f t="shared" si="77"/>
        <v>0</v>
      </c>
      <c r="EG24" s="67">
        <f t="shared" si="78"/>
        <v>0</v>
      </c>
      <c r="EH24" s="67">
        <f t="shared" si="79"/>
        <v>0</v>
      </c>
      <c r="EI24" s="67">
        <f t="shared" si="80"/>
        <v>0</v>
      </c>
      <c r="EJ24" s="67">
        <f t="shared" si="81"/>
        <v>0</v>
      </c>
      <c r="EK24" s="67">
        <f t="shared" si="82"/>
        <v>0</v>
      </c>
      <c r="EL24" s="67">
        <f t="shared" si="83"/>
        <v>0</v>
      </c>
      <c r="EM24" s="67">
        <f t="shared" si="84"/>
        <v>0</v>
      </c>
      <c r="EN24" s="67">
        <f t="shared" si="85"/>
        <v>0</v>
      </c>
      <c r="EO24" s="67">
        <f t="shared" si="86"/>
        <v>0</v>
      </c>
      <c r="EP24" s="67">
        <f t="shared" si="87"/>
        <v>0</v>
      </c>
      <c r="EQ24" s="67">
        <f t="shared" si="88"/>
        <v>0</v>
      </c>
      <c r="ER24" s="67">
        <f t="shared" si="89"/>
        <v>0</v>
      </c>
      <c r="ES24" s="67">
        <f t="shared" si="90"/>
        <v>0</v>
      </c>
      <c r="ET24" s="67">
        <f t="shared" si="91"/>
        <v>0</v>
      </c>
      <c r="EU24" s="67">
        <f t="shared" si="92"/>
        <v>0</v>
      </c>
      <c r="EV24" s="67">
        <f t="shared" si="93"/>
        <v>0</v>
      </c>
      <c r="EW24" s="67">
        <f t="shared" si="94"/>
        <v>0</v>
      </c>
      <c r="EX24" s="67">
        <f t="shared" si="95"/>
        <v>0</v>
      </c>
      <c r="EY24" s="67">
        <f t="shared" si="96"/>
        <v>0</v>
      </c>
      <c r="EZ24" s="67">
        <f t="shared" si="97"/>
        <v>0</v>
      </c>
      <c r="FA24" s="67">
        <f t="shared" si="98"/>
        <v>0</v>
      </c>
      <c r="FB24" s="67">
        <f t="shared" si="99"/>
        <v>0</v>
      </c>
      <c r="FC24" s="67">
        <f t="shared" si="100"/>
        <v>0</v>
      </c>
      <c r="FJ24" s="70">
        <f>IF(SUM(DF23:DF23)&gt;0,1,0)</f>
        <v>0</v>
      </c>
      <c r="FK24" s="70">
        <f t="shared" ref="FK24:HG26" si="119">IF(SUM(DG23:DG23)&gt;0,1,0)</f>
        <v>0</v>
      </c>
      <c r="FL24" s="70">
        <f t="shared" si="119"/>
        <v>0</v>
      </c>
      <c r="FM24" s="70">
        <f t="shared" si="119"/>
        <v>0</v>
      </c>
      <c r="FN24" s="70">
        <f t="shared" si="119"/>
        <v>0</v>
      </c>
      <c r="FO24" s="70">
        <f t="shared" si="119"/>
        <v>0</v>
      </c>
      <c r="FP24" s="70">
        <f t="shared" si="119"/>
        <v>0</v>
      </c>
      <c r="FQ24" s="70">
        <f t="shared" si="119"/>
        <v>0</v>
      </c>
      <c r="FR24" s="70">
        <f t="shared" si="119"/>
        <v>0</v>
      </c>
      <c r="FS24" s="70">
        <f t="shared" si="119"/>
        <v>0</v>
      </c>
      <c r="FT24" s="70">
        <f t="shared" si="119"/>
        <v>0</v>
      </c>
      <c r="FU24" s="70">
        <f t="shared" si="119"/>
        <v>0</v>
      </c>
      <c r="FV24" s="70">
        <f t="shared" si="119"/>
        <v>0</v>
      </c>
      <c r="FW24" s="70">
        <f t="shared" si="119"/>
        <v>0</v>
      </c>
      <c r="FX24" s="70">
        <f t="shared" si="119"/>
        <v>0</v>
      </c>
      <c r="FY24" s="70">
        <f t="shared" si="119"/>
        <v>0</v>
      </c>
      <c r="FZ24" s="70">
        <f t="shared" si="119"/>
        <v>0</v>
      </c>
      <c r="GA24" s="70">
        <f t="shared" si="119"/>
        <v>0</v>
      </c>
      <c r="GB24" s="70">
        <f t="shared" si="119"/>
        <v>0</v>
      </c>
      <c r="GC24" s="70">
        <f t="shared" si="119"/>
        <v>0</v>
      </c>
      <c r="GD24" s="70">
        <f t="shared" si="119"/>
        <v>0</v>
      </c>
      <c r="GE24" s="70">
        <f t="shared" si="119"/>
        <v>0</v>
      </c>
      <c r="GF24" s="70">
        <f t="shared" si="119"/>
        <v>0</v>
      </c>
      <c r="GG24" s="70">
        <f t="shared" si="119"/>
        <v>0</v>
      </c>
      <c r="GH24" s="70">
        <f t="shared" si="119"/>
        <v>0</v>
      </c>
      <c r="GI24" s="70">
        <f t="shared" si="119"/>
        <v>0</v>
      </c>
      <c r="GJ24" s="70">
        <f t="shared" si="119"/>
        <v>0</v>
      </c>
      <c r="GK24" s="70">
        <f t="shared" si="119"/>
        <v>0</v>
      </c>
      <c r="GL24" s="70">
        <f t="shared" si="119"/>
        <v>0</v>
      </c>
      <c r="GM24" s="70">
        <f t="shared" si="119"/>
        <v>0</v>
      </c>
      <c r="GN24" s="70">
        <f t="shared" si="119"/>
        <v>0</v>
      </c>
      <c r="GO24" s="70">
        <f t="shared" si="119"/>
        <v>0</v>
      </c>
      <c r="GP24" s="70">
        <f t="shared" si="119"/>
        <v>0</v>
      </c>
      <c r="GQ24" s="70">
        <f t="shared" si="119"/>
        <v>0</v>
      </c>
      <c r="GR24" s="70">
        <f t="shared" si="119"/>
        <v>0</v>
      </c>
      <c r="GS24" s="70">
        <f t="shared" si="119"/>
        <v>0</v>
      </c>
      <c r="GT24" s="70">
        <f t="shared" si="119"/>
        <v>0</v>
      </c>
      <c r="GU24" s="70">
        <f t="shared" si="119"/>
        <v>0</v>
      </c>
      <c r="GV24" s="70">
        <f t="shared" si="119"/>
        <v>0</v>
      </c>
      <c r="GW24" s="70">
        <f t="shared" si="119"/>
        <v>0</v>
      </c>
      <c r="GX24" s="70">
        <f t="shared" si="119"/>
        <v>0</v>
      </c>
      <c r="GY24" s="70">
        <f t="shared" si="119"/>
        <v>0</v>
      </c>
      <c r="GZ24" s="70">
        <f t="shared" si="119"/>
        <v>0</v>
      </c>
      <c r="HA24" s="70">
        <f t="shared" si="119"/>
        <v>0</v>
      </c>
      <c r="HB24" s="70">
        <f t="shared" si="119"/>
        <v>0</v>
      </c>
      <c r="HC24" s="70">
        <f t="shared" si="119"/>
        <v>0</v>
      </c>
      <c r="HD24" s="70">
        <f t="shared" si="119"/>
        <v>0</v>
      </c>
      <c r="HE24" s="70">
        <f t="shared" si="119"/>
        <v>0</v>
      </c>
      <c r="HF24" s="70">
        <f t="shared" si="119"/>
        <v>0</v>
      </c>
      <c r="HG24" s="70">
        <f t="shared" si="119"/>
        <v>0</v>
      </c>
      <c r="HH24" s="70">
        <f t="shared" si="105"/>
        <v>0</v>
      </c>
    </row>
    <row r="25" spans="1:315" ht="37.35" x14ac:dyDescent="0.3">
      <c r="A25" s="54" t="s">
        <v>37</v>
      </c>
      <c r="B25" s="55" t="s">
        <v>73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66"/>
      <c r="BE25" s="67">
        <f t="shared" si="1"/>
        <v>0</v>
      </c>
      <c r="BF25" s="67">
        <f t="shared" si="2"/>
        <v>0</v>
      </c>
      <c r="BG25" s="67">
        <f t="shared" si="3"/>
        <v>0</v>
      </c>
      <c r="BH25" s="67">
        <f t="shared" si="4"/>
        <v>0</v>
      </c>
      <c r="BI25" s="67">
        <f t="shared" si="5"/>
        <v>0</v>
      </c>
      <c r="BJ25" s="67">
        <f t="shared" si="6"/>
        <v>0</v>
      </c>
      <c r="BK25" s="67">
        <f t="shared" si="7"/>
        <v>0</v>
      </c>
      <c r="BL25" s="67">
        <f t="shared" si="8"/>
        <v>0</v>
      </c>
      <c r="BM25" s="67">
        <f t="shared" si="9"/>
        <v>0</v>
      </c>
      <c r="BN25" s="67">
        <f t="shared" si="10"/>
        <v>0</v>
      </c>
      <c r="BO25" s="67">
        <f t="shared" si="11"/>
        <v>0</v>
      </c>
      <c r="BP25" s="67">
        <f t="shared" si="12"/>
        <v>0</v>
      </c>
      <c r="BQ25" s="67">
        <f t="shared" si="13"/>
        <v>0</v>
      </c>
      <c r="BR25" s="67">
        <f t="shared" si="14"/>
        <v>0</v>
      </c>
      <c r="BS25" s="67">
        <f t="shared" si="15"/>
        <v>0</v>
      </c>
      <c r="BT25" s="67">
        <f t="shared" si="16"/>
        <v>0</v>
      </c>
      <c r="BU25" s="67">
        <f t="shared" si="17"/>
        <v>0</v>
      </c>
      <c r="BV25" s="67">
        <f t="shared" si="18"/>
        <v>0</v>
      </c>
      <c r="BW25" s="67">
        <f t="shared" si="19"/>
        <v>0</v>
      </c>
      <c r="BX25" s="67">
        <f t="shared" si="20"/>
        <v>0</v>
      </c>
      <c r="BY25" s="67">
        <f t="shared" si="21"/>
        <v>0</v>
      </c>
      <c r="BZ25" s="67">
        <f t="shared" si="22"/>
        <v>0</v>
      </c>
      <c r="CA25" s="67">
        <f t="shared" si="23"/>
        <v>0</v>
      </c>
      <c r="CB25" s="67">
        <f t="shared" si="24"/>
        <v>0</v>
      </c>
      <c r="CC25" s="67">
        <f t="shared" si="25"/>
        <v>0</v>
      </c>
      <c r="CD25" s="67">
        <f t="shared" si="26"/>
        <v>0</v>
      </c>
      <c r="CE25" s="67">
        <f t="shared" si="27"/>
        <v>0</v>
      </c>
      <c r="CF25" s="67">
        <f t="shared" si="28"/>
        <v>0</v>
      </c>
      <c r="CG25" s="67">
        <f t="shared" si="29"/>
        <v>0</v>
      </c>
      <c r="CH25" s="67">
        <f t="shared" si="30"/>
        <v>0</v>
      </c>
      <c r="CI25" s="67">
        <f t="shared" si="31"/>
        <v>0</v>
      </c>
      <c r="CJ25" s="67">
        <f t="shared" si="32"/>
        <v>0</v>
      </c>
      <c r="CK25" s="67">
        <f t="shared" si="33"/>
        <v>0</v>
      </c>
      <c r="CL25" s="67">
        <f t="shared" si="34"/>
        <v>0</v>
      </c>
      <c r="CM25" s="67">
        <f t="shared" si="35"/>
        <v>0</v>
      </c>
      <c r="CN25" s="67">
        <f t="shared" si="36"/>
        <v>0</v>
      </c>
      <c r="CO25" s="67">
        <f t="shared" si="37"/>
        <v>0</v>
      </c>
      <c r="CP25" s="67">
        <f t="shared" si="38"/>
        <v>0</v>
      </c>
      <c r="CQ25" s="67">
        <f t="shared" si="39"/>
        <v>0</v>
      </c>
      <c r="CR25" s="67">
        <f t="shared" si="40"/>
        <v>0</v>
      </c>
      <c r="CS25" s="67">
        <f t="shared" si="41"/>
        <v>0</v>
      </c>
      <c r="CT25" s="67">
        <f t="shared" si="42"/>
        <v>0</v>
      </c>
      <c r="CU25" s="67">
        <f t="shared" si="43"/>
        <v>0</v>
      </c>
      <c r="CV25" s="67">
        <f t="shared" si="44"/>
        <v>0</v>
      </c>
      <c r="CW25" s="67">
        <f t="shared" si="45"/>
        <v>0</v>
      </c>
      <c r="CX25" s="67">
        <f t="shared" si="46"/>
        <v>0</v>
      </c>
      <c r="CY25" s="67">
        <f t="shared" si="47"/>
        <v>0</v>
      </c>
      <c r="CZ25" s="67">
        <f t="shared" si="48"/>
        <v>0</v>
      </c>
      <c r="DA25" s="67">
        <f t="shared" si="49"/>
        <v>0</v>
      </c>
      <c r="DB25" s="67">
        <f t="shared" si="50"/>
        <v>0</v>
      </c>
      <c r="DC25" s="67">
        <f t="shared" si="103"/>
        <v>0</v>
      </c>
      <c r="DF25" s="67">
        <f t="shared" si="51"/>
        <v>0</v>
      </c>
      <c r="DG25" s="67">
        <f t="shared" si="52"/>
        <v>0</v>
      </c>
      <c r="DH25" s="67">
        <f t="shared" si="53"/>
        <v>0</v>
      </c>
      <c r="DI25" s="67">
        <f t="shared" si="54"/>
        <v>0</v>
      </c>
      <c r="DJ25" s="67">
        <f t="shared" si="55"/>
        <v>0</v>
      </c>
      <c r="DK25" s="67">
        <f t="shared" si="56"/>
        <v>0</v>
      </c>
      <c r="DL25" s="67">
        <f t="shared" si="57"/>
        <v>0</v>
      </c>
      <c r="DM25" s="67">
        <f t="shared" si="58"/>
        <v>0</v>
      </c>
      <c r="DN25" s="67">
        <f t="shared" si="59"/>
        <v>0</v>
      </c>
      <c r="DO25" s="67">
        <f t="shared" si="60"/>
        <v>0</v>
      </c>
      <c r="DP25" s="67">
        <f t="shared" si="61"/>
        <v>0</v>
      </c>
      <c r="DQ25" s="67">
        <f t="shared" si="62"/>
        <v>0</v>
      </c>
      <c r="DR25" s="67">
        <f t="shared" si="63"/>
        <v>0</v>
      </c>
      <c r="DS25" s="67">
        <f t="shared" si="64"/>
        <v>0</v>
      </c>
      <c r="DT25" s="67">
        <f t="shared" si="65"/>
        <v>0</v>
      </c>
      <c r="DU25" s="67">
        <f t="shared" si="66"/>
        <v>0</v>
      </c>
      <c r="DV25" s="67">
        <f t="shared" si="67"/>
        <v>0</v>
      </c>
      <c r="DW25" s="67">
        <f t="shared" si="68"/>
        <v>0</v>
      </c>
      <c r="DX25" s="67">
        <f t="shared" si="69"/>
        <v>0</v>
      </c>
      <c r="DY25" s="67">
        <f t="shared" si="70"/>
        <v>0</v>
      </c>
      <c r="DZ25" s="67">
        <f t="shared" si="71"/>
        <v>0</v>
      </c>
      <c r="EA25" s="67">
        <f t="shared" si="72"/>
        <v>0</v>
      </c>
      <c r="EB25" s="67">
        <f t="shared" si="73"/>
        <v>0</v>
      </c>
      <c r="EC25" s="67">
        <f t="shared" si="74"/>
        <v>0</v>
      </c>
      <c r="ED25" s="67">
        <f t="shared" si="75"/>
        <v>0</v>
      </c>
      <c r="EE25" s="67">
        <f t="shared" si="76"/>
        <v>0</v>
      </c>
      <c r="EF25" s="67">
        <f t="shared" si="77"/>
        <v>0</v>
      </c>
      <c r="EG25" s="67">
        <f t="shared" si="78"/>
        <v>0</v>
      </c>
      <c r="EH25" s="67">
        <f t="shared" si="79"/>
        <v>0</v>
      </c>
      <c r="EI25" s="67">
        <f t="shared" si="80"/>
        <v>0</v>
      </c>
      <c r="EJ25" s="67">
        <f t="shared" si="81"/>
        <v>0</v>
      </c>
      <c r="EK25" s="67">
        <f t="shared" si="82"/>
        <v>0</v>
      </c>
      <c r="EL25" s="67">
        <f t="shared" si="83"/>
        <v>0</v>
      </c>
      <c r="EM25" s="67">
        <f t="shared" si="84"/>
        <v>0</v>
      </c>
      <c r="EN25" s="67">
        <f t="shared" si="85"/>
        <v>0</v>
      </c>
      <c r="EO25" s="67">
        <f t="shared" si="86"/>
        <v>0</v>
      </c>
      <c r="EP25" s="67">
        <f t="shared" si="87"/>
        <v>0</v>
      </c>
      <c r="EQ25" s="67">
        <f t="shared" si="88"/>
        <v>0</v>
      </c>
      <c r="ER25" s="67">
        <f t="shared" si="89"/>
        <v>0</v>
      </c>
      <c r="ES25" s="67">
        <f t="shared" si="90"/>
        <v>0</v>
      </c>
      <c r="ET25" s="67">
        <f t="shared" si="91"/>
        <v>0</v>
      </c>
      <c r="EU25" s="67">
        <f t="shared" si="92"/>
        <v>0</v>
      </c>
      <c r="EV25" s="67">
        <f t="shared" si="93"/>
        <v>0</v>
      </c>
      <c r="EW25" s="67">
        <f t="shared" si="94"/>
        <v>0</v>
      </c>
      <c r="EX25" s="67">
        <f t="shared" si="95"/>
        <v>0</v>
      </c>
      <c r="EY25" s="67">
        <f t="shared" si="96"/>
        <v>0</v>
      </c>
      <c r="EZ25" s="67">
        <f t="shared" si="97"/>
        <v>0</v>
      </c>
      <c r="FA25" s="67">
        <f t="shared" si="98"/>
        <v>0</v>
      </c>
      <c r="FB25" s="67">
        <f t="shared" si="99"/>
        <v>0</v>
      </c>
      <c r="FC25" s="67">
        <f t="shared" si="100"/>
        <v>0</v>
      </c>
      <c r="FJ25" s="70">
        <f>IF(SUM(DF24:DF24)&gt;0,1,0)</f>
        <v>0</v>
      </c>
      <c r="FK25" s="70">
        <f t="shared" si="119"/>
        <v>0</v>
      </c>
      <c r="FL25" s="70">
        <f t="shared" si="119"/>
        <v>0</v>
      </c>
      <c r="FM25" s="70">
        <f t="shared" si="119"/>
        <v>0</v>
      </c>
      <c r="FN25" s="70">
        <f t="shared" si="119"/>
        <v>0</v>
      </c>
      <c r="FO25" s="70">
        <f t="shared" si="119"/>
        <v>0</v>
      </c>
      <c r="FP25" s="70">
        <f t="shared" si="119"/>
        <v>0</v>
      </c>
      <c r="FQ25" s="70">
        <f t="shared" si="119"/>
        <v>0</v>
      </c>
      <c r="FR25" s="70">
        <f t="shared" si="119"/>
        <v>0</v>
      </c>
      <c r="FS25" s="70">
        <f t="shared" si="119"/>
        <v>0</v>
      </c>
      <c r="FT25" s="70">
        <f t="shared" si="119"/>
        <v>0</v>
      </c>
      <c r="FU25" s="70">
        <f t="shared" si="119"/>
        <v>0</v>
      </c>
      <c r="FV25" s="70">
        <f t="shared" si="119"/>
        <v>0</v>
      </c>
      <c r="FW25" s="70">
        <f t="shared" si="119"/>
        <v>0</v>
      </c>
      <c r="FX25" s="70">
        <f t="shared" si="119"/>
        <v>0</v>
      </c>
      <c r="FY25" s="70">
        <f t="shared" si="119"/>
        <v>0</v>
      </c>
      <c r="FZ25" s="70">
        <f t="shared" si="119"/>
        <v>0</v>
      </c>
      <c r="GA25" s="70">
        <f t="shared" si="119"/>
        <v>0</v>
      </c>
      <c r="GB25" s="70">
        <f t="shared" si="119"/>
        <v>0</v>
      </c>
      <c r="GC25" s="70">
        <f t="shared" si="119"/>
        <v>0</v>
      </c>
      <c r="GD25" s="70">
        <f t="shared" si="119"/>
        <v>0</v>
      </c>
      <c r="GE25" s="70">
        <f t="shared" si="119"/>
        <v>0</v>
      </c>
      <c r="GF25" s="70">
        <f t="shared" si="119"/>
        <v>0</v>
      </c>
      <c r="GG25" s="70">
        <f t="shared" si="119"/>
        <v>0</v>
      </c>
      <c r="GH25" s="70">
        <f t="shared" si="119"/>
        <v>0</v>
      </c>
      <c r="GI25" s="70">
        <f t="shared" si="119"/>
        <v>0</v>
      </c>
      <c r="GJ25" s="70">
        <f t="shared" si="119"/>
        <v>0</v>
      </c>
      <c r="GK25" s="70">
        <f t="shared" si="119"/>
        <v>0</v>
      </c>
      <c r="GL25" s="70">
        <f t="shared" si="119"/>
        <v>0</v>
      </c>
      <c r="GM25" s="70">
        <f t="shared" si="119"/>
        <v>0</v>
      </c>
      <c r="GN25" s="70">
        <f t="shared" si="119"/>
        <v>0</v>
      </c>
      <c r="GO25" s="70">
        <f t="shared" si="119"/>
        <v>0</v>
      </c>
      <c r="GP25" s="70">
        <f t="shared" si="119"/>
        <v>0</v>
      </c>
      <c r="GQ25" s="70">
        <f t="shared" si="119"/>
        <v>0</v>
      </c>
      <c r="GR25" s="70">
        <f t="shared" si="119"/>
        <v>0</v>
      </c>
      <c r="GS25" s="70">
        <f t="shared" si="119"/>
        <v>0</v>
      </c>
      <c r="GT25" s="70">
        <f t="shared" si="119"/>
        <v>0</v>
      </c>
      <c r="GU25" s="70">
        <f t="shared" si="119"/>
        <v>0</v>
      </c>
      <c r="GV25" s="70">
        <f t="shared" si="119"/>
        <v>0</v>
      </c>
      <c r="GW25" s="70">
        <f t="shared" si="119"/>
        <v>0</v>
      </c>
      <c r="GX25" s="70">
        <f t="shared" si="119"/>
        <v>0</v>
      </c>
      <c r="GY25" s="70">
        <f t="shared" si="119"/>
        <v>0</v>
      </c>
      <c r="GZ25" s="70">
        <f t="shared" si="119"/>
        <v>0</v>
      </c>
      <c r="HA25" s="70">
        <f t="shared" si="119"/>
        <v>0</v>
      </c>
      <c r="HB25" s="70">
        <f t="shared" si="119"/>
        <v>0</v>
      </c>
      <c r="HC25" s="70">
        <f t="shared" si="119"/>
        <v>0</v>
      </c>
      <c r="HD25" s="70">
        <f t="shared" si="119"/>
        <v>0</v>
      </c>
      <c r="HE25" s="70">
        <f t="shared" si="119"/>
        <v>0</v>
      </c>
      <c r="HF25" s="70">
        <f t="shared" si="119"/>
        <v>0</v>
      </c>
      <c r="HG25" s="70">
        <f t="shared" si="119"/>
        <v>0</v>
      </c>
      <c r="HH25" s="70">
        <f t="shared" si="105"/>
        <v>0</v>
      </c>
    </row>
    <row r="26" spans="1:315" ht="15.05" customHeight="1" x14ac:dyDescent="0.3">
      <c r="FJ26" s="70">
        <f>IF(SUM(DF25:DF25)&gt;0,1,0)</f>
        <v>0</v>
      </c>
      <c r="FK26" s="70">
        <f t="shared" si="119"/>
        <v>0</v>
      </c>
      <c r="FL26" s="70">
        <f t="shared" si="119"/>
        <v>0</v>
      </c>
      <c r="FM26" s="70">
        <f t="shared" si="119"/>
        <v>0</v>
      </c>
      <c r="FN26" s="70">
        <f t="shared" si="119"/>
        <v>0</v>
      </c>
      <c r="FO26" s="70">
        <f t="shared" si="119"/>
        <v>0</v>
      </c>
      <c r="FP26" s="70">
        <f t="shared" si="119"/>
        <v>0</v>
      </c>
      <c r="FQ26" s="70">
        <f t="shared" si="119"/>
        <v>0</v>
      </c>
      <c r="FR26" s="70">
        <f t="shared" si="119"/>
        <v>0</v>
      </c>
      <c r="FS26" s="70">
        <f t="shared" si="119"/>
        <v>0</v>
      </c>
      <c r="FT26" s="70">
        <f t="shared" si="119"/>
        <v>0</v>
      </c>
      <c r="FU26" s="70">
        <f t="shared" si="119"/>
        <v>0</v>
      </c>
      <c r="FV26" s="70">
        <f t="shared" si="119"/>
        <v>0</v>
      </c>
      <c r="FW26" s="70">
        <f t="shared" si="119"/>
        <v>0</v>
      </c>
      <c r="FX26" s="70">
        <f t="shared" si="119"/>
        <v>0</v>
      </c>
      <c r="FY26" s="70">
        <f t="shared" si="119"/>
        <v>0</v>
      </c>
      <c r="FZ26" s="70">
        <f t="shared" si="119"/>
        <v>0</v>
      </c>
      <c r="GA26" s="70">
        <f t="shared" si="119"/>
        <v>0</v>
      </c>
      <c r="GB26" s="70">
        <f t="shared" si="119"/>
        <v>0</v>
      </c>
      <c r="GC26" s="70">
        <f t="shared" si="119"/>
        <v>0</v>
      </c>
      <c r="GD26" s="70">
        <f t="shared" si="119"/>
        <v>0</v>
      </c>
      <c r="GE26" s="70">
        <f t="shared" si="119"/>
        <v>0</v>
      </c>
      <c r="GF26" s="70">
        <f t="shared" si="119"/>
        <v>0</v>
      </c>
      <c r="GG26" s="70">
        <f t="shared" si="119"/>
        <v>0</v>
      </c>
      <c r="GH26" s="70">
        <f t="shared" si="119"/>
        <v>0</v>
      </c>
      <c r="GI26" s="70">
        <f t="shared" si="119"/>
        <v>0</v>
      </c>
      <c r="GJ26" s="70">
        <f t="shared" si="119"/>
        <v>0</v>
      </c>
      <c r="GK26" s="70">
        <f t="shared" si="119"/>
        <v>0</v>
      </c>
      <c r="GL26" s="70">
        <f t="shared" si="119"/>
        <v>0</v>
      </c>
      <c r="GM26" s="70">
        <f t="shared" si="119"/>
        <v>0</v>
      </c>
      <c r="GN26" s="70">
        <f t="shared" si="119"/>
        <v>0</v>
      </c>
      <c r="GO26" s="70">
        <f t="shared" si="119"/>
        <v>0</v>
      </c>
      <c r="GP26" s="70">
        <f t="shared" si="119"/>
        <v>0</v>
      </c>
      <c r="GQ26" s="70">
        <f t="shared" si="119"/>
        <v>0</v>
      </c>
      <c r="GR26" s="70">
        <f t="shared" si="119"/>
        <v>0</v>
      </c>
      <c r="GS26" s="70">
        <f t="shared" si="119"/>
        <v>0</v>
      </c>
      <c r="GT26" s="70">
        <f t="shared" si="119"/>
        <v>0</v>
      </c>
      <c r="GU26" s="70">
        <f t="shared" si="119"/>
        <v>0</v>
      </c>
      <c r="GV26" s="70">
        <f t="shared" si="119"/>
        <v>0</v>
      </c>
      <c r="GW26" s="70">
        <f t="shared" si="119"/>
        <v>0</v>
      </c>
      <c r="GX26" s="70">
        <f t="shared" si="119"/>
        <v>0</v>
      </c>
      <c r="GY26" s="70">
        <f t="shared" si="119"/>
        <v>0</v>
      </c>
      <c r="GZ26" s="70">
        <f t="shared" si="119"/>
        <v>0</v>
      </c>
      <c r="HA26" s="70">
        <f t="shared" si="119"/>
        <v>0</v>
      </c>
      <c r="HB26" s="70">
        <f t="shared" si="119"/>
        <v>0</v>
      </c>
      <c r="HC26" s="70">
        <f t="shared" si="119"/>
        <v>0</v>
      </c>
      <c r="HD26" s="70">
        <f t="shared" si="119"/>
        <v>0</v>
      </c>
      <c r="HE26" s="70">
        <f t="shared" si="119"/>
        <v>0</v>
      </c>
      <c r="HF26" s="70">
        <f t="shared" si="119"/>
        <v>0</v>
      </c>
      <c r="HG26" s="70">
        <f t="shared" si="119"/>
        <v>0</v>
      </c>
      <c r="HH26" s="70">
        <f t="shared" si="105"/>
        <v>0</v>
      </c>
    </row>
    <row r="27" spans="1:315" s="2" customFormat="1" x14ac:dyDescent="0.3">
      <c r="A27" s="123" t="s">
        <v>81</v>
      </c>
      <c r="B27" s="124"/>
      <c r="K27" s="125" t="s">
        <v>82</v>
      </c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</row>
    <row r="28" spans="1:315" ht="15.05" customHeight="1" x14ac:dyDescent="0.3">
      <c r="AQ28" s="60"/>
      <c r="AR28" s="60"/>
      <c r="AS28" s="60"/>
      <c r="AT28" s="60"/>
      <c r="AU28" s="60"/>
      <c r="AV28" s="60"/>
    </row>
    <row r="29" spans="1:315" x14ac:dyDescent="0.3">
      <c r="AQ29" s="61"/>
      <c r="AR29" s="61"/>
      <c r="AS29" s="61"/>
      <c r="AT29" s="61"/>
      <c r="AU29" s="62"/>
      <c r="AV29" s="62"/>
    </row>
    <row r="30" spans="1:315" x14ac:dyDescent="0.3">
      <c r="AQ30" s="63"/>
      <c r="AR30" s="63"/>
      <c r="AS30" s="63"/>
      <c r="AT30" s="63"/>
      <c r="AU30" s="62"/>
      <c r="AV30" s="62"/>
    </row>
    <row r="50" spans="2:2" x14ac:dyDescent="0.3">
      <c r="B50" s="64"/>
    </row>
    <row r="51" spans="2:2" x14ac:dyDescent="0.3">
      <c r="B51" s="65"/>
    </row>
    <row r="52" spans="2:2" x14ac:dyDescent="0.3">
      <c r="B52" s="41"/>
    </row>
    <row r="53" spans="2:2" ht="18.850000000000001" customHeight="1" x14ac:dyDescent="0.3"/>
    <row r="75" spans="2:2" x14ac:dyDescent="0.3">
      <c r="B75" s="41"/>
    </row>
  </sheetData>
  <sheetProtection password="EC07" sheet="1" objects="1" scenarios="1" selectLockedCells="1"/>
  <mergeCells count="14">
    <mergeCell ref="A27:B27"/>
    <mergeCell ref="K27:V27"/>
    <mergeCell ref="BA12:BA14"/>
    <mergeCell ref="BA16:BA18"/>
    <mergeCell ref="BA22:BA24"/>
    <mergeCell ref="C9:AZ9"/>
    <mergeCell ref="A1:BA1"/>
    <mergeCell ref="A9:B11"/>
    <mergeCell ref="BA9:BA11"/>
    <mergeCell ref="A5:AZ5"/>
    <mergeCell ref="A7:AZ7"/>
    <mergeCell ref="A2:AZ2"/>
    <mergeCell ref="A4:AZ4"/>
    <mergeCell ref="A3:AZ3"/>
  </mergeCells>
  <conditionalFormatting sqref="C12:AZ25">
    <cfRule type="expression" dxfId="1" priority="7">
      <formula>C$11="No"</formula>
    </cfRule>
  </conditionalFormatting>
  <conditionalFormatting sqref="C12:AZ25">
    <cfRule type="expression" dxfId="0" priority="1">
      <formula>C$10="No"</formula>
    </cfRule>
  </conditionalFormatting>
  <dataValidations count="2">
    <dataValidation type="list" allowBlank="1" showInputMessage="1" showErrorMessage="1" errorTitle="Target Observed?" error="If YES, enter &quot;x&quot; or leave blank_x000a__x000a_IF NO, leave blank" sqref="C12:AZ25">
      <formula1>INDIRECT(C$11)</formula1>
    </dataValidation>
    <dataValidation type="list" allowBlank="1" showInputMessage="1" showErrorMessage="1" errorTitle="Target behavior observed?" error="Enter &quot;Yes&quot; or &quot;No&quot;" sqref="C11:AZ11">
      <formula1>Occurrence</formula1>
    </dataValidation>
  </dataValidations>
  <pageMargins left="0.75" right="0.75" top="0.25" bottom="0.25" header="0" footer="0"/>
  <pageSetup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="80" zoomScaleNormal="80" zoomScalePageLayoutView="80" workbookViewId="0">
      <selection activeCell="F19" sqref="F19"/>
    </sheetView>
  </sheetViews>
  <sheetFormatPr defaultColWidth="9.109375" defaultRowHeight="15.05" x14ac:dyDescent="0.3"/>
  <cols>
    <col min="1" max="16384" width="9.109375" style="45"/>
  </cols>
  <sheetData/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showGridLines="0" workbookViewId="0">
      <selection activeCell="L6" sqref="L6"/>
    </sheetView>
  </sheetViews>
  <sheetFormatPr defaultColWidth="8.77734375" defaultRowHeight="15.05" x14ac:dyDescent="0.3"/>
  <cols>
    <col min="1" max="2" width="3.6640625" customWidth="1"/>
    <col min="3" max="3" width="25.109375" customWidth="1"/>
    <col min="4" max="5" width="3.6640625" customWidth="1"/>
    <col min="6" max="6" width="2.44140625" customWidth="1"/>
    <col min="7" max="7" width="3.6640625" customWidth="1"/>
    <col min="8" max="8" width="5.33203125" customWidth="1"/>
    <col min="9" max="10" width="3.6640625" customWidth="1"/>
  </cols>
  <sheetData>
    <row r="1" spans="2:10" ht="15.75" thickBot="1" x14ac:dyDescent="0.35"/>
    <row r="2" spans="2:10" ht="20.3" customHeight="1" x14ac:dyDescent="0.35">
      <c r="B2" s="147" t="s">
        <v>24</v>
      </c>
      <c r="C2" s="148"/>
      <c r="D2" s="148"/>
      <c r="E2" s="148"/>
      <c r="F2" s="148"/>
      <c r="G2" s="148"/>
      <c r="H2" s="148"/>
      <c r="I2" s="148"/>
      <c r="J2" s="149"/>
    </row>
    <row r="3" spans="2:10" ht="15.75" customHeight="1" x14ac:dyDescent="0.3">
      <c r="B3" s="16"/>
      <c r="C3" s="15"/>
      <c r="D3" s="7"/>
      <c r="E3" s="7"/>
      <c r="F3" s="7"/>
      <c r="G3" s="8"/>
      <c r="H3" s="8"/>
      <c r="I3" s="8"/>
      <c r="J3" s="17"/>
    </row>
    <row r="4" spans="2:10" ht="15.75" customHeight="1" x14ac:dyDescent="0.3">
      <c r="B4" s="16"/>
      <c r="C4" s="23" t="s">
        <v>49</v>
      </c>
      <c r="D4" s="10">
        <f>Analysis!BK7</f>
        <v>50</v>
      </c>
      <c r="E4" s="7"/>
      <c r="F4" s="7"/>
      <c r="G4" s="9"/>
      <c r="H4" s="9"/>
      <c r="I4" s="9"/>
      <c r="J4" s="11"/>
    </row>
    <row r="5" spans="2:10" ht="15.75" customHeight="1" x14ac:dyDescent="0.3">
      <c r="B5" s="16"/>
      <c r="C5" s="15"/>
      <c r="D5" s="7"/>
      <c r="E5" s="7"/>
      <c r="F5" s="7"/>
      <c r="G5" s="7"/>
      <c r="H5" s="7"/>
      <c r="I5" s="7"/>
      <c r="J5" s="12"/>
    </row>
    <row r="6" spans="2:10" ht="15.75" customHeight="1" x14ac:dyDescent="0.3">
      <c r="B6" s="16"/>
      <c r="C6" s="22"/>
      <c r="D6" s="39" t="s">
        <v>48</v>
      </c>
      <c r="E6" s="39"/>
      <c r="F6" s="39"/>
      <c r="G6" s="40"/>
      <c r="H6" s="39" t="s">
        <v>51</v>
      </c>
      <c r="I6" s="39"/>
      <c r="J6" s="12"/>
    </row>
    <row r="7" spans="2:10" ht="15.75" customHeight="1" x14ac:dyDescent="0.3">
      <c r="B7" s="16"/>
      <c r="C7" s="24" t="s">
        <v>25</v>
      </c>
      <c r="D7" s="34">
        <f>IF($D$4&gt;0,Analysis!HH11,"")</f>
        <v>0</v>
      </c>
      <c r="E7" s="34"/>
      <c r="F7" s="34"/>
      <c r="G7" s="141">
        <f>IF(D4&gt;0, (D7/$D$4),"")</f>
        <v>0</v>
      </c>
      <c r="H7" s="141"/>
      <c r="I7" s="141"/>
      <c r="J7" s="12"/>
    </row>
    <row r="8" spans="2:10" ht="15.75" customHeight="1" x14ac:dyDescent="0.3">
      <c r="B8" s="16"/>
      <c r="C8" s="29" t="s">
        <v>26</v>
      </c>
      <c r="D8" s="35">
        <f>IF($D$4&gt;0,Analysis!HH12,"")</f>
        <v>0</v>
      </c>
      <c r="E8" s="35"/>
      <c r="F8" s="35"/>
      <c r="G8" s="145" t="str">
        <f>IF($D$4&gt;0,IF(D7&gt;0,(D8/$D$7),""),"")</f>
        <v/>
      </c>
      <c r="H8" s="145"/>
      <c r="I8" s="145"/>
      <c r="J8" s="12"/>
    </row>
    <row r="9" spans="2:10" ht="15.75" customHeight="1" x14ac:dyDescent="0.3">
      <c r="B9" s="18"/>
      <c r="C9" s="30" t="s">
        <v>66</v>
      </c>
      <c r="D9" s="33">
        <f>IF($D$4&gt;0,Analysis!HH13,"")</f>
        <v>0</v>
      </c>
      <c r="E9" s="33"/>
      <c r="F9" s="33"/>
      <c r="G9" s="150" t="str">
        <f>IF($D$4&gt;0,IF(D8&gt;0,(D9/$D$8),""),"")</f>
        <v/>
      </c>
      <c r="H9" s="150"/>
      <c r="I9" s="150"/>
      <c r="J9" s="12"/>
    </row>
    <row r="10" spans="2:10" ht="15.75" customHeight="1" x14ac:dyDescent="0.3">
      <c r="B10" s="18"/>
      <c r="C10" s="27" t="s">
        <v>67</v>
      </c>
      <c r="D10" s="33">
        <f>IF($D$4&gt;0,Analysis!HH14,"")</f>
        <v>0</v>
      </c>
      <c r="E10" s="33"/>
      <c r="F10" s="33"/>
      <c r="G10" s="150" t="str">
        <f>IF($D$4&gt;0,IF(D8&gt;0,(D10/$D$8),""),"")</f>
        <v/>
      </c>
      <c r="H10" s="150"/>
      <c r="I10" s="150"/>
      <c r="J10" s="12"/>
    </row>
    <row r="11" spans="2:10" ht="15.75" customHeight="1" x14ac:dyDescent="0.3">
      <c r="B11" s="18"/>
      <c r="C11" s="29" t="s">
        <v>29</v>
      </c>
      <c r="D11" s="35">
        <f>IF($D$4&gt;0,Analysis!HH15,"")</f>
        <v>0</v>
      </c>
      <c r="E11" s="35"/>
      <c r="F11" s="35"/>
      <c r="G11" s="145" t="str">
        <f>IF($D$4&gt;0,IF(D7&gt;0,(D11/$D$7),""),"")</f>
        <v/>
      </c>
      <c r="H11" s="145"/>
      <c r="I11" s="145"/>
      <c r="J11" s="12"/>
    </row>
    <row r="12" spans="2:10" ht="15.75" customHeight="1" x14ac:dyDescent="0.3">
      <c r="B12" s="18"/>
      <c r="C12" s="29" t="s">
        <v>27</v>
      </c>
      <c r="D12" s="35">
        <f>IF($D$4&gt;0,Analysis!HH16,"")</f>
        <v>0</v>
      </c>
      <c r="E12" s="35"/>
      <c r="F12" s="35"/>
      <c r="G12" s="145" t="str">
        <f>IF($D$4&gt;0,IF(D7&gt;0,(D12/$D$7),""),"")</f>
        <v/>
      </c>
      <c r="H12" s="145"/>
      <c r="I12" s="145"/>
      <c r="J12" s="12"/>
    </row>
    <row r="13" spans="2:10" ht="15.75" customHeight="1" x14ac:dyDescent="0.3">
      <c r="B13" s="19"/>
      <c r="C13" s="30" t="s">
        <v>28</v>
      </c>
      <c r="D13" s="33">
        <f>IF($D$4&gt;0,Analysis!HH17,"")</f>
        <v>0</v>
      </c>
      <c r="E13" s="33"/>
      <c r="F13" s="33"/>
      <c r="G13" s="150" t="str">
        <f>IF($D$4&gt;0,IF(D12&gt;0,(D13/$D$12),""),"")</f>
        <v/>
      </c>
      <c r="H13" s="150"/>
      <c r="I13" s="150"/>
      <c r="J13" s="12"/>
    </row>
    <row r="14" spans="2:10" ht="15.75" customHeight="1" x14ac:dyDescent="0.3">
      <c r="B14" s="19"/>
      <c r="C14" s="30" t="s">
        <v>41</v>
      </c>
      <c r="D14" s="33">
        <f>IF($D$4&gt;0,Analysis!HH18,"")</f>
        <v>0</v>
      </c>
      <c r="E14" s="33"/>
      <c r="F14" s="33"/>
      <c r="G14" s="150" t="str">
        <f>IF($D$4&gt;0,IF(D12&gt;0,(D14/$D$12),""),"")</f>
        <v/>
      </c>
      <c r="H14" s="150"/>
      <c r="I14" s="150"/>
      <c r="J14" s="12"/>
    </row>
    <row r="15" spans="2:10" ht="15.75" customHeight="1" x14ac:dyDescent="0.3">
      <c r="B15" s="19"/>
      <c r="C15" s="31" t="s">
        <v>30</v>
      </c>
      <c r="D15" s="38">
        <f>IF($D$4&gt;0,Analysis!HH19,"")</f>
        <v>0</v>
      </c>
      <c r="E15" s="38"/>
      <c r="F15" s="38"/>
      <c r="G15" s="146" t="str">
        <f>IF($D$4&gt;0,IF(D7&gt;0,(D15/$D$7),""),"")</f>
        <v/>
      </c>
      <c r="H15" s="146"/>
      <c r="I15" s="146"/>
      <c r="J15" s="12"/>
    </row>
    <row r="16" spans="2:10" ht="15.75" customHeight="1" x14ac:dyDescent="0.3">
      <c r="B16" s="19"/>
      <c r="C16" s="24" t="s">
        <v>40</v>
      </c>
      <c r="D16" s="34">
        <f>IF($D$4&gt;0,Analysis!HH20,"")</f>
        <v>0</v>
      </c>
      <c r="E16" s="34"/>
      <c r="F16" s="34"/>
      <c r="G16" s="141">
        <f>IF($D$4&gt;0,IF(D4&gt;0,(D16/$D$4),""),"")</f>
        <v>0</v>
      </c>
      <c r="H16" s="141"/>
      <c r="I16" s="141"/>
      <c r="J16" s="12"/>
    </row>
    <row r="17" spans="2:10" ht="15.75" customHeight="1" x14ac:dyDescent="0.3">
      <c r="B17" s="19"/>
      <c r="C17" s="26" t="s">
        <v>38</v>
      </c>
      <c r="D17" s="35">
        <f>IF($D$4&gt;0,Analysis!HH21,"")</f>
        <v>0</v>
      </c>
      <c r="E17" s="35"/>
      <c r="F17" s="35"/>
      <c r="G17" s="145" t="str">
        <f>IF($D$4&gt;0,IF(D16&gt;0,(D17/$D$16),""),"")</f>
        <v/>
      </c>
      <c r="H17" s="145"/>
      <c r="I17" s="145"/>
      <c r="J17" s="12"/>
    </row>
    <row r="18" spans="2:10" ht="15.75" customHeight="1" x14ac:dyDescent="0.3">
      <c r="B18" s="19"/>
      <c r="C18" s="31" t="s">
        <v>39</v>
      </c>
      <c r="D18" s="38">
        <f>IF($D$4&gt;0,Analysis!HH22,"")</f>
        <v>0</v>
      </c>
      <c r="E18" s="38"/>
      <c r="F18" s="38"/>
      <c r="G18" s="146" t="str">
        <f>IF($D$4&gt;0,IF(D16&gt;0,(D18/$D$16),""),"")</f>
        <v/>
      </c>
      <c r="H18" s="146"/>
      <c r="I18" s="146"/>
      <c r="J18" s="12"/>
    </row>
    <row r="19" spans="2:10" ht="15.75" customHeight="1" x14ac:dyDescent="0.3">
      <c r="B19" s="19"/>
      <c r="C19" s="24" t="s">
        <v>42</v>
      </c>
      <c r="D19" s="34">
        <f>IF($D$4&gt;0,Analysis!HH23,"")</f>
        <v>0</v>
      </c>
      <c r="E19" s="34"/>
      <c r="F19" s="34"/>
      <c r="G19" s="141">
        <f>IF($D$4&gt;0,IF(D4&gt;0,(D19/$D$4),""),"")</f>
        <v>0</v>
      </c>
      <c r="H19" s="141"/>
      <c r="I19" s="141"/>
      <c r="J19" s="12"/>
    </row>
    <row r="20" spans="2:10" ht="15.75" customHeight="1" x14ac:dyDescent="0.3">
      <c r="B20" s="19"/>
      <c r="C20" s="25" t="s">
        <v>45</v>
      </c>
      <c r="D20" s="33">
        <f>IF($D$4&gt;0,Analysis!HH24,"")</f>
        <v>0</v>
      </c>
      <c r="E20" s="33"/>
      <c r="F20" s="33"/>
      <c r="G20" s="142" t="str">
        <f>IF($D$4&gt;0,IF(D19&gt;0,(D20/$D$19),""),"")</f>
        <v/>
      </c>
      <c r="H20" s="142"/>
      <c r="I20" s="142"/>
      <c r="J20" s="12"/>
    </row>
    <row r="21" spans="2:10" ht="15.75" customHeight="1" x14ac:dyDescent="0.3">
      <c r="B21" s="19"/>
      <c r="C21" s="28" t="s">
        <v>46</v>
      </c>
      <c r="D21" s="36">
        <f>IF($D$4&gt;0,Analysis!HH25,"")</f>
        <v>0</v>
      </c>
      <c r="E21" s="36"/>
      <c r="F21" s="36"/>
      <c r="G21" s="143" t="str">
        <f>IF($D$4&gt;0,IF(D19&gt;0,(D21/$D$19),""),"")</f>
        <v/>
      </c>
      <c r="H21" s="143"/>
      <c r="I21" s="143"/>
      <c r="J21" s="12"/>
    </row>
    <row r="22" spans="2:10" ht="15.75" customHeight="1" x14ac:dyDescent="0.3">
      <c r="B22" s="19"/>
      <c r="C22" s="32" t="s">
        <v>47</v>
      </c>
      <c r="D22" s="37">
        <f>IF($D$4&gt;0,Analysis!HH26,"")</f>
        <v>0</v>
      </c>
      <c r="E22" s="37"/>
      <c r="F22" s="37"/>
      <c r="G22" s="144">
        <f>IF(D4&gt;0,(D22/$D$4),"")</f>
        <v>0</v>
      </c>
      <c r="H22" s="144"/>
      <c r="I22" s="144"/>
      <c r="J22" s="12"/>
    </row>
    <row r="23" spans="2:10" ht="15.75" customHeight="1" thickBot="1" x14ac:dyDescent="0.35">
      <c r="B23" s="20"/>
      <c r="C23" s="21"/>
      <c r="D23" s="13"/>
      <c r="E23" s="13"/>
      <c r="F23" s="13"/>
      <c r="G23" s="13"/>
      <c r="H23" s="13"/>
      <c r="I23" s="13"/>
      <c r="J23" s="14"/>
    </row>
    <row r="24" spans="2:10" ht="15.75" customHeight="1" x14ac:dyDescent="0.3"/>
  </sheetData>
  <mergeCells count="17">
    <mergeCell ref="B2:J2"/>
    <mergeCell ref="G13:I13"/>
    <mergeCell ref="G14:I14"/>
    <mergeCell ref="G15:I15"/>
    <mergeCell ref="G16:I16"/>
    <mergeCell ref="G7:I7"/>
    <mergeCell ref="G8:I8"/>
    <mergeCell ref="G9:I9"/>
    <mergeCell ref="G10:I10"/>
    <mergeCell ref="G11:I11"/>
    <mergeCell ref="G12:I12"/>
    <mergeCell ref="G19:I19"/>
    <mergeCell ref="G20:I20"/>
    <mergeCell ref="G21:I21"/>
    <mergeCell ref="G22:I22"/>
    <mergeCell ref="G17:I17"/>
    <mergeCell ref="G18:I18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Data sheet </vt:lpstr>
      <vt:lpstr>Analysis</vt:lpstr>
      <vt:lpstr>Graphs</vt:lpstr>
      <vt:lpstr>Summary Table</vt:lpstr>
      <vt:lpstr>No</vt:lpstr>
      <vt:lpstr>Occurrence</vt:lpstr>
      <vt:lpstr>'Data sheet '!Print_Area</vt:lpstr>
      <vt:lpstr>Yes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</dc:creator>
  <cp:lastModifiedBy>bross</cp:lastModifiedBy>
  <cp:lastPrinted>2015-06-29T11:42:34Z</cp:lastPrinted>
  <dcterms:created xsi:type="dcterms:W3CDTF">2015-02-06T02:39:27Z</dcterms:created>
  <dcterms:modified xsi:type="dcterms:W3CDTF">2017-06-01T19:35:41Z</dcterms:modified>
</cp:coreProperties>
</file>